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680" windowWidth="15420" windowHeight="1995" tabRatio="715"/>
  </bookViews>
  <sheets>
    <sheet name="2017" sheetId="169" r:id="rId1"/>
  </sheets>
  <externalReferences>
    <externalReference r:id="rId2"/>
    <externalReference r:id="rId3"/>
  </externalReferences>
  <definedNames>
    <definedName name="_xlnm._FilterDatabase" localSheetId="0" hidden="1">'2017'!$A$13:$O$208</definedName>
    <definedName name="A" localSheetId="0">#REF!</definedName>
    <definedName name="A">#REF!</definedName>
    <definedName name="B" localSheetId="0">#REF!</definedName>
    <definedName name="B">#REF!</definedName>
    <definedName name="Beg_Bal" localSheetId="0">#REF!</definedName>
    <definedName name="Beg_Bal">#REF!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Qnu" localSheetId="0">#REF!</definedName>
    <definedName name="cntQnu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v" localSheetId="0">IF('2017'!Loan_Amount*'2017'!Interest_Rate*'2017'!Loan_Years*'2017'!Loan_Start&gt;0,1,0)</definedName>
    <definedName name="cv">IF([1]!Loan_Amount*[1]!Interest_Rate*[1]!Loan_Years*[1]!Loan_Start&gt;0,1,0)</definedName>
    <definedName name="Data" localSheetId="0">#REF!</definedName>
    <definedName name="Data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" localSheetId="0">#REF!</definedName>
    <definedName name="E">#REF!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ff">#N/A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IF('2017'!Values_Entered,'2017'!Header_Row+'2017'!Number_of_Payments,'2017'!Header_Row)</definedName>
    <definedName name="Last_Row">IF([1]!Values_Entered,Header_Row+[1]!Number_of_Payments,Header_Row)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um_Pmt_Per_Year" localSheetId="0">#REF!</definedName>
    <definedName name="Num_Pmt_Per_Year">#REF!</definedName>
    <definedName name="Number_of_Payments" localSheetId="0">MATCH(0.01,'2017'!End_Bal,-1)+1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DATE(YEAR('2017'!Loan_Start),MONTH('2017'!Loan_Start)+Payment_Number,DAY('2017'!Loan_Start))</definedName>
    <definedName name="Payment_Date">DATE(YEAR(Loan_Start),MONTH(Loan_Start)+Payment_Number,DAY(Loan_Start))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c" localSheetId="0">#REF!</definedName>
    <definedName name="Princ">#REF!</definedName>
    <definedName name="Print_Area_Reset" localSheetId="0">OFFSET('2017'!Full_Print,0,0,'2017'!Last_Row)</definedName>
    <definedName name="Print_Area_Reset">OFFSET(Full_Print,0,0,Last_Row)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qwe" localSheetId="0">#REF!</definedName>
    <definedName name="qwe">#REF!</definedName>
    <definedName name="qwer" localSheetId="0">#REF!</definedName>
    <definedName name="qwer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ujkryukyr" localSheetId="0">#REF!</definedName>
    <definedName name="ujkryukyr">#REF!</definedName>
    <definedName name="Values_Entered" localSheetId="0">IF('2017'!Loan_Amount*'2017'!Interest_Rate*'2017'!Loan_Years*'2017'!Loan_Start&gt;0,1,0)</definedName>
    <definedName name="Values_Entered">IF(Loan_Amount*Interest_Rate*Loan_Years*Loan_Start&gt;0,1,0)</definedName>
    <definedName name="аа" localSheetId="0">IF('2017'!Loan_Amount*'2017'!Interest_Rate*'2017'!Loan_Years*'2017'!Loan_Start&gt;0,1,0)</definedName>
    <definedName name="аа">IF(Loan_Amount*Interest_Rate*Loan_Years*Loan_Start&gt;0,1,0)</definedName>
    <definedName name="ааа" localSheetId="0">OFFSET('2017'!Full_Print,0,0,'2017'!Last_Row)</definedName>
    <definedName name="ааа">OFFSET(Full_Print,0,0,Last_Row)</definedName>
    <definedName name="Аренда" localSheetId="0">Scheduled_Payment+Extra_Payment</definedName>
    <definedName name="Аренда">Scheduled_Payment+Extra_Payment</definedName>
    <definedName name="б" localSheetId="0">#REF!</definedName>
    <definedName name="б">#REF!</definedName>
    <definedName name="ббб" localSheetId="0">OFFSET([0]!Full_Print,0,0,Last_Row)</definedName>
    <definedName name="ббб">OFFSET([0]!Full_Print,0,0,Last_Row)</definedName>
    <definedName name="в">#N/A</definedName>
    <definedName name="ваа" localSheetId="0">MATCH(0.01,'2017'!End_Bal,-1)+1</definedName>
    <definedName name="ваа">MATCH(0.01,End_Bal,-1)+1</definedName>
    <definedName name="ваыв" localSheetId="0">IF('2017'!Loan_Amount*'2017'!Interest_Rate*'2017'!Loan_Years*'2017'!Loan_Start&gt;0,1,0)</definedName>
    <definedName name="ваыв">IF(Loan_Amount*Interest_Rate*Loan_Years*Loan_Start&gt;0,1,0)</definedName>
    <definedName name="год" localSheetId="0">MATCH(0.01,'2017'!End_Bal,-1)+1</definedName>
    <definedName name="год">MATCH(0.01,End_Bal,-1)+1</definedName>
    <definedName name="гшпршгпшз" localSheetId="0">#REF!</definedName>
    <definedName name="гшпршгпшз">#REF!</definedName>
    <definedName name="действующее" localSheetId="0">Scheduled_Payment+Extra_Payment</definedName>
    <definedName name="действующее">Scheduled_Payment+Extra_Payment</definedName>
    <definedName name="ДлинаБазовогоПериода" localSheetId="0">#REF!</definedName>
    <definedName name="ДлинаБазовогоПериода">#REF!</definedName>
    <definedName name="ДлинаПериода" localSheetId="0">#REF!</definedName>
    <definedName name="ДлинаПериода">#REF!</definedName>
    <definedName name="длодлод" localSheetId="0">Scheduled_Payment+Extra_Payment</definedName>
    <definedName name="длодлод">Scheduled_Payment+Extra_Payment</definedName>
    <definedName name="ерк">#N/A</definedName>
    <definedName name="ЕСН" localSheetId="0">[2]Макро!#REF!</definedName>
    <definedName name="ЕСН">[2]Макро!#REF!</definedName>
    <definedName name="з" localSheetId="0">#REF!</definedName>
    <definedName name="з">#REF!</definedName>
    <definedName name="исп.2007" localSheetId="0">#REF!</definedName>
    <definedName name="исп.2007">#REF!</definedName>
    <definedName name="йцку" localSheetId="0">IF('2017'!Loan_Amount*'2017'!Interest_Rate*'2017'!Loan_Years*'2017'!Loan_Start&gt;0,1,0)</definedName>
    <definedName name="йцку">IF(Loan_Amount*Interest_Rate*Loan_Years*Loan_Start&gt;0,1,0)</definedName>
    <definedName name="КОПИЯ" localSheetId="0">#REF!</definedName>
    <definedName name="КОПИЯ">#REF!</definedName>
    <definedName name="лдд" localSheetId="0">IF('2017'!Values_Entered,'2017'!Header_Row+'2017'!Number_of_Payments,'2017'!Header_Row)</definedName>
    <definedName name="лдд">IF(Values_Entered,Header_Row+Number_of_Payments,Header_Row)</definedName>
    <definedName name="лот" localSheetId="0">Scheduled_Payment+Extra_Payment</definedName>
    <definedName name="лот">Scheduled_Payment+Extra_Payment</definedName>
    <definedName name="ммммм" localSheetId="0">#REF!</definedName>
    <definedName name="ммммм">#REF!</definedName>
    <definedName name="наподпись" localSheetId="0">#REF!</definedName>
    <definedName name="наподпись">#REF!</definedName>
    <definedName name="Новая" localSheetId="0">IF('2017'!Loan_Amount*'2017'!Interest_Rate*'2017'!Loan_Years*'2017'!Loan_Start&gt;0,1,0)</definedName>
    <definedName name="Новая">IF(Loan_Amount*Interest_Rate*Loan_Years*Loan_Start&gt;0,1,0)</definedName>
    <definedName name="_xlnm.Print_Area" localSheetId="0">'2017'!$A$1:$O$211</definedName>
    <definedName name="_xlnm.Print_Area">#REF!</definedName>
    <definedName name="огзщж" localSheetId="0">#REF!</definedName>
    <definedName name="огзщж">#REF!</definedName>
    <definedName name="ооо" localSheetId="0">#REF!</definedName>
    <definedName name="ооо">#REF!</definedName>
    <definedName name="Оплата" localSheetId="0">MATCH(0.01,'2017'!End_Bal,-1)+1</definedName>
    <definedName name="Оплата">MATCH(0.01,End_Bal,-1)+1</definedName>
    <definedName name="орт" localSheetId="0">#REF!</definedName>
    <definedName name="орт">#REF!</definedName>
    <definedName name="п" localSheetId="0">#REF!</definedName>
    <definedName name="п">#REF!</definedName>
    <definedName name="пасор" localSheetId="0">Scheduled_Payment+Extra_Payment</definedName>
    <definedName name="пасор">Scheduled_Payment+Extra_Payment</definedName>
    <definedName name="пг" localSheetId="0">IF('2017'!ваыв,'2017'!Header_Row+'2017'!Number_of_Payments,'2017'!Header_Row)</definedName>
    <definedName name="пг">IF(ваыв,Header_Row+Number_of_Payments,Header_Row)</definedName>
    <definedName name="ПП" localSheetId="0">MATCH(0.01,End_Bal,-1)+1</definedName>
    <definedName name="ПП">MATCH(0.01,End_Bal,-1)+1</definedName>
    <definedName name="пп16" localSheetId="0">IF([0]!Values_Entered,Header_Row+[0]!Number_of_Payments,Header_Row)</definedName>
    <definedName name="пп16">IF([0]!Values_Entered,Header_Row+[0]!Number_of_Payments,Header_Row)</definedName>
    <definedName name="првовпе" localSheetId="0">#REF!</definedName>
    <definedName name="првовпе">#REF!</definedName>
    <definedName name="ПробегТепловозаДоКапремонта" localSheetId="0">#REF!</definedName>
    <definedName name="ПробегТепловозаДоКапремонта">#REF!</definedName>
    <definedName name="ПробегЭлектровозаДоКапремонта" localSheetId="0">#REF!</definedName>
    <definedName name="ПробегЭлектровозаДоКапремонта">#REF!</definedName>
    <definedName name="ПробегЭлектросекцииДоКапремонта" localSheetId="0">#REF!</definedName>
    <definedName name="ПробегЭлектросекцииДоКапремонта">#REF!</definedName>
    <definedName name="РЖД" localSheetId="0">#REF!</definedName>
    <definedName name="РЖД">#REF!</definedName>
    <definedName name="ркера" localSheetId="0">IF(Loan_Amount*Interest_Rate*Loan_Years*Loan_Start&gt;0,1,0)</definedName>
    <definedName name="ркера">IF(Loan_Amount*Interest_Rate*Loan_Years*Loan_Start&gt;0,1,0)</definedName>
    <definedName name="рлд" localSheetId="0">#REF!</definedName>
    <definedName name="рлд">#REF!</definedName>
    <definedName name="рп">#N/A</definedName>
    <definedName name="рр" localSheetId="0">Scheduled_Payment+Extra_Payment</definedName>
    <definedName name="рр">Scheduled_Payment+Extra_Payment</definedName>
    <definedName name="ТипПодразделения" localSheetId="0">[2]Макро!#REF!</definedName>
    <definedName name="ТипПодразделения">[2]Макро!#REF!</definedName>
    <definedName name="тр" localSheetId="0">#REF!</definedName>
    <definedName name="тр">#REF!</definedName>
    <definedName name="ТЧ1" localSheetId="0">#REF!</definedName>
    <definedName name="ТЧ1">#REF!</definedName>
    <definedName name="ууу" localSheetId="0">IF('2017'!йцку,'2017'!Header_Row+'2017'!Number_of_Payments,'2017'!Header_Row)</definedName>
    <definedName name="ууу">IF(йцку,Header_Row+[1]!Number_of_Payments,Header_Row)</definedName>
    <definedName name="фыва" localSheetId="0">IF('2017'!Loan_Amount*'2017'!Interest_Rate*'2017'!Loan_Years*'2017'!Loan_Start&gt;0,1,0)</definedName>
    <definedName name="фыва">IF(Loan_Amount*Interest_Rate*Loan_Years*Loan_Start&gt;0,1,0)</definedName>
    <definedName name="ЦА" localSheetId="0">[2]Макро!#REF!</definedName>
    <definedName name="ЦА">[2]Макро!#REF!</definedName>
    <definedName name="ч" localSheetId="0">#REF!</definedName>
    <definedName name="ч">#REF!</definedName>
    <definedName name="ЭЧ" localSheetId="0">[2]Макро!#REF!</definedName>
    <definedName name="ЭЧ">[2]Макро!#REF!</definedName>
    <definedName name="юлгаеш" localSheetId="0">Scheduled_Payment+Extra_Payment</definedName>
    <definedName name="юлгаеш">Scheduled_Payment+Extra_Payment</definedName>
    <definedName name="я" localSheetId="0">OFFSET(Full_Print,0,0,'2017'!пп16)</definedName>
    <definedName name="я">OFFSET(Full_Print,0,0,пп16)</definedName>
    <definedName name="ячейка" localSheetId="0">#REF!</definedName>
    <definedName name="ячейка">#REF!</definedName>
  </definedNames>
  <calcPr calcId="144525"/>
</workbook>
</file>

<file path=xl/calcChain.xml><?xml version="1.0" encoding="utf-8"?>
<calcChain xmlns="http://schemas.openxmlformats.org/spreadsheetml/2006/main">
  <c r="K207" i="169" l="1"/>
  <c r="H200" i="169"/>
  <c r="K198" i="169"/>
  <c r="K165" i="169"/>
  <c r="K63" i="169"/>
  <c r="K61" i="169"/>
  <c r="K25" i="169"/>
</calcChain>
</file>

<file path=xl/sharedStrings.xml><?xml version="1.0" encoding="utf-8"?>
<sst xmlns="http://schemas.openxmlformats.org/spreadsheetml/2006/main" count="1823" uniqueCount="617">
  <si>
    <t>№ п/п</t>
  </si>
  <si>
    <t>Условия договора</t>
  </si>
  <si>
    <t>Предмет договора</t>
  </si>
  <si>
    <t>Единица измерения</t>
  </si>
  <si>
    <t>График осуществления процедур закупки</t>
  </si>
  <si>
    <t>1.1</t>
  </si>
  <si>
    <t>1.2</t>
  </si>
  <si>
    <t>1.3</t>
  </si>
  <si>
    <t>(3494) 92-10-08</t>
  </si>
  <si>
    <t>info@yrw.ru</t>
  </si>
  <si>
    <t>Способ закупки</t>
  </si>
  <si>
    <t>Регион поставки товаров (выполнения работ, оказания услуг)</t>
  </si>
  <si>
    <t>Код по ОКЕИ</t>
  </si>
  <si>
    <t>наименование</t>
  </si>
  <si>
    <t>Срок исполнения договора (месяц, год)</t>
  </si>
  <si>
    <t>да/нет</t>
  </si>
  <si>
    <t>нет</t>
  </si>
  <si>
    <t>Сведения о НМЦ договора (цене лота), тыс.руб. в т.ч. НДС</t>
  </si>
  <si>
    <t>Планируемая дата (период) размещения извещения о закупке (месяц, год)</t>
  </si>
  <si>
    <t>Сведения о кол-ве (объеме)</t>
  </si>
  <si>
    <t>Минимально необходимые требования</t>
  </si>
  <si>
    <t>ЕП</t>
  </si>
  <si>
    <t>Код ОКАТО</t>
  </si>
  <si>
    <t>Закупка в эл. форме</t>
  </si>
  <si>
    <t>по факту</t>
  </si>
  <si>
    <t>ед.</t>
  </si>
  <si>
    <t>г. Н. Уренгой</t>
  </si>
  <si>
    <t>усл. ед.</t>
  </si>
  <si>
    <t>да</t>
  </si>
  <si>
    <t>1.5</t>
  </si>
  <si>
    <t>ст. Пангоды</t>
  </si>
  <si>
    <t>м3</t>
  </si>
  <si>
    <t>м2</t>
  </si>
  <si>
    <t>01000000000-99000000000</t>
  </si>
  <si>
    <t>Территория РФ</t>
  </si>
  <si>
    <t>Гкал</t>
  </si>
  <si>
    <t>ст. Надым</t>
  </si>
  <si>
    <t>ЯНАО</t>
  </si>
  <si>
    <t>1.6</t>
  </si>
  <si>
    <t>1.7</t>
  </si>
  <si>
    <t>Согласно техническим требованиям</t>
  </si>
  <si>
    <t>1.8</t>
  </si>
  <si>
    <t>1.9</t>
  </si>
  <si>
    <t>1.10</t>
  </si>
  <si>
    <t>1.11</t>
  </si>
  <si>
    <t>77.39</t>
  </si>
  <si>
    <t>Сервисное обслуживание КПО ст.Тыдыл</t>
  </si>
  <si>
    <t>Поверка средств измерений</t>
  </si>
  <si>
    <t>Ремонт устройств УКП-СО</t>
  </si>
  <si>
    <t>33.14.11</t>
  </si>
  <si>
    <t>1.15</t>
  </si>
  <si>
    <t>1.16</t>
  </si>
  <si>
    <t>1.19</t>
  </si>
  <si>
    <t>45.20</t>
  </si>
  <si>
    <t>1.22</t>
  </si>
  <si>
    <t>71.12</t>
  </si>
  <si>
    <t>1.23</t>
  </si>
  <si>
    <t>1.25</t>
  </si>
  <si>
    <t>80.20.1</t>
  </si>
  <si>
    <t>1.27</t>
  </si>
  <si>
    <t>74.90.15</t>
  </si>
  <si>
    <t>1.29</t>
  </si>
  <si>
    <t>1.32</t>
  </si>
  <si>
    <t>1.41</t>
  </si>
  <si>
    <t>1.44</t>
  </si>
  <si>
    <t>71.20</t>
  </si>
  <si>
    <t>41.20.40</t>
  </si>
  <si>
    <t>43.21</t>
  </si>
  <si>
    <t>33.12.1</t>
  </si>
  <si>
    <t>Технический осмотр компрессоров</t>
  </si>
  <si>
    <t>41.20</t>
  </si>
  <si>
    <t>42.21</t>
  </si>
  <si>
    <t>33.14</t>
  </si>
  <si>
    <t>46.69</t>
  </si>
  <si>
    <t>46.14.1</t>
  </si>
  <si>
    <t>Автоматизированная система сбора информации узлов учета электроэнергии (поставка оборудования, монтаж, наладка)</t>
  </si>
  <si>
    <t>Обслуживание ячейки 28 ПС Опорная</t>
  </si>
  <si>
    <t>Аренда электросетевого имущества</t>
  </si>
  <si>
    <t>ОК</t>
  </si>
  <si>
    <t>Электростанция 30 кВт</t>
  </si>
  <si>
    <t>Деповской ремонт цистерн</t>
  </si>
  <si>
    <t>Договор на оказание услуг по изменению модели платформы с регистрацией вагона в АБД ПВ ГВЦ ОАО "РЖД"</t>
  </si>
  <si>
    <t>Деповской ремонт платформы с дополнительными работами по ремонту несьемного оборудования для перевозки колесных пар</t>
  </si>
  <si>
    <t>ОЗП</t>
  </si>
  <si>
    <t xml:space="preserve">Обследование производства ПТОР Коротчаево, на предмет расширения зоны действия условного номера по ТОР </t>
  </si>
  <si>
    <t>Установка пожарной сигнализации в РММ автоколонны №2 по ст. Коротчаево</t>
  </si>
  <si>
    <t>Преобразователь статический стабилизированого питания для прокрутки колёсно-моторных блоков</t>
  </si>
  <si>
    <t>Автоматизированная сушильная камера якорей, остовов ТЭД и вспомогательных электрических машин-21ДК.065185,001</t>
  </si>
  <si>
    <t>Приобретение постовой вентиляционной установки в РММ а/к №2</t>
  </si>
  <si>
    <t>ОЗЦвЭФ</t>
  </si>
  <si>
    <t>629300, РФ, ЯНАО, г. Новый Уренгой, ул. 26 съезда КПСС, д. 3.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</si>
  <si>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</si>
  <si>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</si>
  <si>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</si>
  <si>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</si>
  <si>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ОАвЭФ</t>
  </si>
  <si>
    <t xml:space="preserve">Оказание услуг по локализации и ликвидации разливов нефти и нефтепродуктов на складе ГСМ </t>
  </si>
  <si>
    <t xml:space="preserve">Разработка проекта нормативов образования отходов и лимитов на их размещение </t>
  </si>
  <si>
    <t xml:space="preserve">Оказание услуг по обезвреживанию отходов </t>
  </si>
  <si>
    <t>Установка вентиляции в здании РММ (УМиАТ Коротчаево)</t>
  </si>
  <si>
    <t>Промер железнодорожного  пути путеизмерительным вагоном</t>
  </si>
  <si>
    <t>Установка дизель-генераторная УДГ-200 с двигателем ЯМЗ-7514 (СМ)</t>
  </si>
  <si>
    <t>Комплектующие и расходные материалы для оргтехники</t>
  </si>
  <si>
    <t>Оказание услуг по сопровождению АСУ Станций и АРМ ВРП</t>
  </si>
  <si>
    <t>Предоставление услуг интернет</t>
  </si>
  <si>
    <t>Пакет обновления для системы электронного документооборота</t>
  </si>
  <si>
    <t>Поставка специальной одежды, специальной обуви и средств индивидуальной защиты</t>
  </si>
  <si>
    <t>по перечню</t>
  </si>
  <si>
    <t>Колодка гребневая локомотивная</t>
  </si>
  <si>
    <t>Капитальный ремонт тяговых электродвигателей</t>
  </si>
  <si>
    <t xml:space="preserve">Средний ремонт якоря главного генератора ГГ ТЭ3 </t>
  </si>
  <si>
    <t>ОЗПвЭФ</t>
  </si>
  <si>
    <t>Перевозка самовывозом водоотведения на узле ст. Новый Уренгой</t>
  </si>
  <si>
    <t>Замена труб отопления с утеплением от котельной локомотивного депо до бани "Кедр" ст. Коротчаево</t>
  </si>
  <si>
    <t>Замена труб ХВС с установкой пожарных гидрантов от котельной локомотивного депо до бани "Кедр".ст. Коротчаево</t>
  </si>
  <si>
    <t>Ремонт ванной комнаты с заменой труб и сантехники по ул. Звездная. Ст. Пангоды</t>
  </si>
  <si>
    <t>Сервисное обслуживание коммерческих узлов учета теплоэнергии</t>
  </si>
  <si>
    <t>Поверка коммерческих узлов учета теплоэнергии</t>
  </si>
  <si>
    <t>м3/час</t>
  </si>
  <si>
    <t>113 / 356</t>
  </si>
  <si>
    <t>Разработка плана обеспечения транспортной безопасности МФВ</t>
  </si>
  <si>
    <t>Подарки новогодние детские</t>
  </si>
  <si>
    <t>Оказание услуг по обеспечению транспортной безопасности на объектах транспортной инфраструктуры вокзал Коротчаево</t>
  </si>
  <si>
    <t>80.20</t>
  </si>
  <si>
    <t>80.10</t>
  </si>
  <si>
    <t>71.12.40</t>
  </si>
  <si>
    <t>46.74</t>
  </si>
  <si>
    <t>33.12</t>
  </si>
  <si>
    <t>1.12</t>
  </si>
  <si>
    <t>30.20</t>
  </si>
  <si>
    <t>30.20.9</t>
  </si>
  <si>
    <t>28.22.1</t>
  </si>
  <si>
    <t>30.20.4</t>
  </si>
  <si>
    <t>46.71</t>
  </si>
  <si>
    <t>05.10.1</t>
  </si>
  <si>
    <t>45.20.1</t>
  </si>
  <si>
    <t>65.12</t>
  </si>
  <si>
    <t>1.13</t>
  </si>
  <si>
    <t>1.14</t>
  </si>
  <si>
    <t>1.17</t>
  </si>
  <si>
    <t>1.18</t>
  </si>
  <si>
    <t>1.20</t>
  </si>
  <si>
    <t>1.24</t>
  </si>
  <si>
    <t>1.28</t>
  </si>
  <si>
    <t>1.30</t>
  </si>
  <si>
    <t>1.31</t>
  </si>
  <si>
    <t>1.33</t>
  </si>
  <si>
    <t>1.34</t>
  </si>
  <si>
    <t>1.35</t>
  </si>
  <si>
    <t>1.36</t>
  </si>
  <si>
    <t>1.37</t>
  </si>
  <si>
    <t>1.38</t>
  </si>
  <si>
    <t>1.39</t>
  </si>
  <si>
    <t>1.40</t>
  </si>
  <si>
    <t>1.42</t>
  </si>
  <si>
    <t>1.43</t>
  </si>
  <si>
    <t>1.45</t>
  </si>
  <si>
    <t>1.46</t>
  </si>
  <si>
    <t>36.00.11</t>
  </si>
  <si>
    <t>49.41.20</t>
  </si>
  <si>
    <t>49.41.3</t>
  </si>
  <si>
    <t>43.22</t>
  </si>
  <si>
    <t>43.21.10</t>
  </si>
  <si>
    <t>26.51.43</t>
  </si>
  <si>
    <t>28.25.12</t>
  </si>
  <si>
    <t>84.25</t>
  </si>
  <si>
    <t>71.20.19</t>
  </si>
  <si>
    <t>71.20.11</t>
  </si>
  <si>
    <t>38.21</t>
  </si>
  <si>
    <t>14.12                      15.20</t>
  </si>
  <si>
    <t>71.20.1</t>
  </si>
  <si>
    <t>71.20.12</t>
  </si>
  <si>
    <t>33.12.11</t>
  </si>
  <si>
    <t>68.20</t>
  </si>
  <si>
    <t>68.20.11</t>
  </si>
  <si>
    <t>35.30</t>
  </si>
  <si>
    <t>36.00</t>
  </si>
  <si>
    <t>37.00</t>
  </si>
  <si>
    <t>43.22.12</t>
  </si>
  <si>
    <t>68.32.11</t>
  </si>
  <si>
    <t>43.32.10</t>
  </si>
  <si>
    <t>43.32</t>
  </si>
  <si>
    <t>61.10</t>
  </si>
  <si>
    <t>46.49</t>
  </si>
  <si>
    <t>85.22</t>
  </si>
  <si>
    <t>85.42.19</t>
  </si>
  <si>
    <t>86.10</t>
  </si>
  <si>
    <t>86.10.1</t>
  </si>
  <si>
    <t>46.43</t>
  </si>
  <si>
    <t>45.31</t>
  </si>
  <si>
    <t>19.20.21</t>
  </si>
  <si>
    <t>46.71.2</t>
  </si>
  <si>
    <t>46.73</t>
  </si>
  <si>
    <t>46.65</t>
  </si>
  <si>
    <t>46.51</t>
  </si>
  <si>
    <t>46.73.2</t>
  </si>
  <si>
    <t>26.51.20</t>
  </si>
  <si>
    <t>20.14.2</t>
  </si>
  <si>
    <t>19.20.3</t>
  </si>
  <si>
    <t>27.11</t>
  </si>
  <si>
    <t>22.11.1</t>
  </si>
  <si>
    <t>74.90</t>
  </si>
  <si>
    <t>08.12.12</t>
  </si>
  <si>
    <t>27.51</t>
  </si>
  <si>
    <t>27.90</t>
  </si>
  <si>
    <t>41.20.10</t>
  </si>
  <si>
    <t>71.12.35</t>
  </si>
  <si>
    <t>29.10.30</t>
  </si>
  <si>
    <t>45.11</t>
  </si>
  <si>
    <t>49.41</t>
  </si>
  <si>
    <t>41.10.10</t>
  </si>
  <si>
    <t>41.10</t>
  </si>
  <si>
    <t>71.20.13</t>
  </si>
  <si>
    <t>17.22</t>
  </si>
  <si>
    <t>Цифровой многоканальный регистратор переговоров марки «Градиент-12СН-8»</t>
  </si>
  <si>
    <t>28.99.31</t>
  </si>
  <si>
    <t>Согласно перечню</t>
  </si>
  <si>
    <t>32.30.1</t>
  </si>
  <si>
    <t>Поставка спортивного инвентаря</t>
  </si>
  <si>
    <t>Ремонт тепловоза ТГК-2 с продлением срока службы</t>
  </si>
  <si>
    <t>30.20.91</t>
  </si>
  <si>
    <t>Оказание услуг специализированным автотранспортом</t>
  </si>
  <si>
    <t xml:space="preserve">Оказание транспортных услуг </t>
  </si>
  <si>
    <t>Поставка тепловой энергии на объекты ОАО "ЯЖДК" в поселке Старый Надым</t>
  </si>
  <si>
    <t>Выполнение работ по теме "Система рекламационной работы грузовых вагонов ОАО "ЯЖДК"</t>
  </si>
  <si>
    <t>Выполнение работ по теме "Разработка модуля запрета на корректировку и  удаление документов, участвующих в финансовых расчетах"</t>
  </si>
  <si>
    <t>Аренда имущества в пос. Старый Надым</t>
  </si>
  <si>
    <t>Водоснабжение Новый Уренгой</t>
  </si>
  <si>
    <t>Отпуск воды на объектах в пос. Старый Надым</t>
  </si>
  <si>
    <t>Оказание услуг по независимой строительно-технической экспертизе объектов недвижимого имущества</t>
  </si>
  <si>
    <t>1.4</t>
  </si>
  <si>
    <t>1.21</t>
  </si>
  <si>
    <t>1.26</t>
  </si>
  <si>
    <t>68.20.12</t>
  </si>
  <si>
    <t>80.10.12</t>
  </si>
  <si>
    <t>31.01.1</t>
  </si>
  <si>
    <t>ИНН /КПП</t>
  </si>
  <si>
    <t>8904042048 / 890401001</t>
  </si>
  <si>
    <t>Оказание услуг по ремонту деталей грузовых вагонов</t>
  </si>
  <si>
    <t>68.20.1</t>
  </si>
  <si>
    <t>Оказание услуг по сбору, транспортированю и размещению отходов производства и потребления IV-Vкласса опасности на полигоне МФВ</t>
  </si>
  <si>
    <t>АО "ЯЖДК"</t>
  </si>
  <si>
    <t>Поставка запасных частей для тепловоза ТГК-2 №7016</t>
  </si>
  <si>
    <t>Оказание услуг по повышению квалификации сотрудников</t>
  </si>
  <si>
    <t>Поставка тормозных башмаков</t>
  </si>
  <si>
    <t>Поставка хозяйственных товаров, чистящих и моющих средств</t>
  </si>
  <si>
    <t>Оказание платных образовательных услуг по дополнительной профессиональной программе профессиональной переподготовки</t>
  </si>
  <si>
    <t>Договор поставки сантехнических товаров</t>
  </si>
  <si>
    <t>Договор розничной продажи строительных материалов</t>
  </si>
  <si>
    <t>Оказание жилищно-коммунальных услуг</t>
  </si>
  <si>
    <t>Поставка запасных частей для выполнения текущего отцепочного ремонта</t>
  </si>
  <si>
    <t>Поставка нефтепродуктов через автозаправочные станции (АЗС)</t>
  </si>
  <si>
    <t>Поставка питьевой воды на станцию Надым-Пристань</t>
  </si>
  <si>
    <t>Договор на организацию участия в мероприятиях Петербургского международного экономического форума</t>
  </si>
  <si>
    <t>Проведение медицинских осмотров</t>
  </si>
  <si>
    <t>Поставка гелия</t>
  </si>
  <si>
    <t>Оказание услуг по настройке системы путевой машины</t>
  </si>
  <si>
    <t>Поставка металлической мебели</t>
  </si>
  <si>
    <t>Выполнение работ по подключению (технологическому присоединению) промбазы АО "ЯЖДК" на ст. Ево-Яха к сети газораспределения</t>
  </si>
  <si>
    <t>Договор аренды земельных участков</t>
  </si>
  <si>
    <t>41.20.20</t>
  </si>
  <si>
    <t>Оказаний услуг по проведению энергетического обследования АО ЯЖДК</t>
  </si>
  <si>
    <t>Поставка электроматериалов</t>
  </si>
  <si>
    <t>23.2</t>
  </si>
  <si>
    <t>Договор поставки строительных материалов и оборудования</t>
  </si>
  <si>
    <t>Выполнение отдельных СМР по объекту "Банно-прачечный комплекс"</t>
  </si>
  <si>
    <t>Договор на изготовление, доставку и монтаж (установку) изделий (окна пластиковые)</t>
  </si>
  <si>
    <t>Сбор отходов (шины автомобильные)</t>
  </si>
  <si>
    <t>Установка тепло-гидроизоляции на АТС Форд Транзит</t>
  </si>
  <si>
    <t xml:space="preserve">             План закупки товаров, работ и услуг на 2017 год</t>
  </si>
  <si>
    <t>Демонтажные работы служебно-технического здания ст. Ягельная</t>
  </si>
  <si>
    <t xml:space="preserve">Поставка запасных частей к подвижному составу </t>
  </si>
  <si>
    <t>чел.</t>
  </si>
  <si>
    <t xml:space="preserve">Поставка секций масляных радиаторов </t>
  </si>
  <si>
    <t>56.29</t>
  </si>
  <si>
    <t>Оказание услуг по организации питания</t>
  </si>
  <si>
    <t>56.29.2</t>
  </si>
  <si>
    <t>Договор поставки бытовой техники</t>
  </si>
  <si>
    <t>Договор поставки мебели</t>
  </si>
  <si>
    <t>Приложение № 2</t>
  </si>
  <si>
    <t>33.17</t>
  </si>
  <si>
    <t>Договор лизинга</t>
  </si>
  <si>
    <t>64.91</t>
  </si>
  <si>
    <t>Выполнение работ по техническому обслуживанию и планово-предупредительному ремонту охранных систем видеонаблюдения</t>
  </si>
  <si>
    <t>Выполнение капитального ремонта по объекту «Гаражи для стоянки служебного транспорта»</t>
  </si>
  <si>
    <t>Выполнение строительно-монтажных работ по устройству инженерных сетей, внутренних перегородок</t>
  </si>
  <si>
    <t>Производство работ по монтажу установок пожарной сигнализации, систем оповещения и управления эвакуацией людей при пожаре</t>
  </si>
  <si>
    <t>Монтаж теплового узла и монтаж коммерческого узла учета тепловой энергии и теплоносителя на объекте – Гаражи для служебного автотранспорта</t>
  </si>
  <si>
    <t>33.19</t>
  </si>
  <si>
    <t>Поставка транспортного средства "КАВЗ" 4235-11 "Аврора"</t>
  </si>
  <si>
    <t xml:space="preserve">Договор поставки станции топливозаправочной мобильной на базе КАМАЗ-43118 </t>
  </si>
  <si>
    <t>Поставка грузопассажирского автомобиля "Toyota Hilux" (пикап)</t>
  </si>
  <si>
    <t>45.19.11</t>
  </si>
  <si>
    <t>Код по ОКПД2</t>
  </si>
  <si>
    <t>Код по ОКВЭД2</t>
  </si>
  <si>
    <t>45.19</t>
  </si>
  <si>
    <t>Предоставление услуг по сборц, транспортированию и размещению отходов V класса опасности в п. Пангоды</t>
  </si>
  <si>
    <t>Поставка тепловой энергии (на объект "Ремонтно-механические мастерские с пристроем" на ст. Ягельная)</t>
  </si>
  <si>
    <t>Договор поставки оборудования (Квадрокоптер DJIPhantom 4 Pro + (Plus))</t>
  </si>
  <si>
    <t xml:space="preserve">г. Надым </t>
  </si>
  <si>
    <t>Договор на проведение медицинского осмотра</t>
  </si>
  <si>
    <t>71.20.</t>
  </si>
  <si>
    <t>38.2</t>
  </si>
  <si>
    <t>62.01</t>
  </si>
  <si>
    <t>38.1</t>
  </si>
  <si>
    <t>49.41.1</t>
  </si>
  <si>
    <t>Ремонт секций охлаждения тепловозов</t>
  </si>
  <si>
    <t>33.14.1</t>
  </si>
  <si>
    <t>66.2</t>
  </si>
  <si>
    <t>Страхование средств наземного транспорта (ЛДМ)</t>
  </si>
  <si>
    <t>16.21.1</t>
  </si>
  <si>
    <t>Договор об оказании платных образовательных услуг</t>
  </si>
  <si>
    <t>г. Екатеринбург</t>
  </si>
  <si>
    <t>85.41.1</t>
  </si>
  <si>
    <t>Оказание дополнительных платных образовательных услуг по организации занятий спортом</t>
  </si>
  <si>
    <t>Техническое обслуживание и ремонт интегрированной системы безопасности МФВ Новый Уренгой</t>
  </si>
  <si>
    <t xml:space="preserve"> Оказание услуг по обеспечению транспортной безопасности на объекте транспортной инфраструктуры ж/д транспорта МФВ Новый Уренгой  </t>
  </si>
  <si>
    <t>80.20.10</t>
  </si>
  <si>
    <t>71.20.8</t>
  </si>
  <si>
    <t>Согласно календарному плану</t>
  </si>
  <si>
    <t>47.78.9</t>
  </si>
  <si>
    <t>47.52</t>
  </si>
  <si>
    <t>84.25.9</t>
  </si>
  <si>
    <t>71.20.9</t>
  </si>
  <si>
    <t>Топливо газообразное (конденсат газовый)</t>
  </si>
  <si>
    <t xml:space="preserve">Поставка установки для снятия поглощающих аппаратов УСПА-1  и переносного домкрата вагонника </t>
  </si>
  <si>
    <t>46.69.9</t>
  </si>
  <si>
    <t xml:space="preserve">Запасные части для установки домкратной передвижной УДП-160ДА (винт+гайка) </t>
  </si>
  <si>
    <t>28.22.9</t>
  </si>
  <si>
    <t>632,34 / 82,2</t>
  </si>
  <si>
    <t>38.21.1</t>
  </si>
  <si>
    <t>72.12</t>
  </si>
  <si>
    <t>74.90.13</t>
  </si>
  <si>
    <t>28.25.1</t>
  </si>
  <si>
    <t>II КВАРТАЛ</t>
  </si>
  <si>
    <t>16.10</t>
  </si>
  <si>
    <t>16.10.32</t>
  </si>
  <si>
    <t>Поставка шпалы и бруса переводной</t>
  </si>
  <si>
    <t>46.71.12</t>
  </si>
  <si>
    <t>68.32.1</t>
  </si>
  <si>
    <t>11.07</t>
  </si>
  <si>
    <t>Вывоз и утилизация стоков ст. Надым Пристань</t>
  </si>
  <si>
    <t>37.00.11</t>
  </si>
  <si>
    <t>85.23</t>
  </si>
  <si>
    <t>85.23.1</t>
  </si>
  <si>
    <t>Устройство системы видеонаблюдения в автоколонне №2</t>
  </si>
  <si>
    <t xml:space="preserve">Поставка щебня </t>
  </si>
  <si>
    <t>тонн</t>
  </si>
  <si>
    <t>Поставка материалов верхнего строения пути (противоугон, скоба для шпал)</t>
  </si>
  <si>
    <t>тонн / ед.</t>
  </si>
  <si>
    <t xml:space="preserve"> 2 / 6000</t>
  </si>
  <si>
    <t>Поставка питьевой воды в 1 офис</t>
  </si>
  <si>
    <t>82.30.11</t>
  </si>
  <si>
    <t>82.30</t>
  </si>
  <si>
    <t>Локомотивная радиостанция марки РЛСМ-10-02</t>
  </si>
  <si>
    <t>г. Москва</t>
  </si>
  <si>
    <t>85.3</t>
  </si>
  <si>
    <t>85.31.1</t>
  </si>
  <si>
    <t>Страхование объектов железнодорожного траспорта</t>
  </si>
  <si>
    <t>65.12.31</t>
  </si>
  <si>
    <t>86.21.10</t>
  </si>
  <si>
    <t>65.12.4</t>
  </si>
  <si>
    <t>85.31.11</t>
  </si>
  <si>
    <t>СМР по объекту "Административно-бытовое здание ст. Новый Уренгой II этап стрительства в осях А-Г-/13-21</t>
  </si>
  <si>
    <t>33.17.11</t>
  </si>
  <si>
    <t>Договор на оказание метрологических услуг (поверка путевых шаблонов)</t>
  </si>
  <si>
    <t>Поставка дизельного топлива</t>
  </si>
  <si>
    <t>46.42.1 46.42.2</t>
  </si>
  <si>
    <t>Оказание платных образовательных услуг по курсу "Охрана труда"</t>
  </si>
  <si>
    <t>85.42.9</t>
  </si>
  <si>
    <t>Услуги по обучению сотрудников по программам обучения (ГО и ЧС)</t>
  </si>
  <si>
    <t xml:space="preserve">Деповской ремонт служебно-технических вагонов-шельтеров </t>
  </si>
  <si>
    <t>Договор поставки вкладышей МОП</t>
  </si>
  <si>
    <t>Предоставление услуг по сбору транспортированию и размещению отходов IV и V класса опасности на ст. Надым Пристань пос. Старый Надым</t>
  </si>
  <si>
    <t>Поставка запасных частей (к тепловозам)</t>
  </si>
  <si>
    <t>42.21.2</t>
  </si>
  <si>
    <t>Поставка щебня</t>
  </si>
  <si>
    <t>46.14.11</t>
  </si>
  <si>
    <t>Проведение экспертизы промышленной безопасности и техническому освидетельствованию приборов безопасности</t>
  </si>
  <si>
    <t>Оказание услуг по профессиональной подготовке по професии "Машинист ЖДСМ"</t>
  </si>
  <si>
    <t>Оказание услуг по обучению сотрудников по профессии "Стропальщик"</t>
  </si>
  <si>
    <t>Договор на выполнение работ по ремонту колесных пар грузовых вагонов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</si>
  <si>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</si>
  <si>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</si>
  <si>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</si>
  <si>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</si>
  <si>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</si>
  <si>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</si>
  <si>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</si>
  <si>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</si>
  <si>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</si>
  <si>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</si>
  <si>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</si>
  <si>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85.30</t>
  </si>
  <si>
    <t>г. Ишим</t>
  </si>
  <si>
    <t>тонна</t>
  </si>
  <si>
    <t>III КВАРТАЛ</t>
  </si>
  <si>
    <t>31.09.2021</t>
  </si>
  <si>
    <t>055</t>
  </si>
  <si>
    <t>Поставка автосцепки СА-3</t>
  </si>
  <si>
    <t xml:space="preserve">10.82                    </t>
  </si>
  <si>
    <t>23.42.10</t>
  </si>
  <si>
    <t>26.51.1</t>
  </si>
  <si>
    <t>45.11.1</t>
  </si>
  <si>
    <t>46.69.12</t>
  </si>
  <si>
    <t>Договор поставки автомоечного комплекса для легковых автомобилей и микроавтобусов</t>
  </si>
  <si>
    <t>Договор поставки автоматизированного рабочего места</t>
  </si>
  <si>
    <t>Договор постаки ТС марки ГАЗ 3221</t>
  </si>
  <si>
    <t>25.21.11</t>
  </si>
  <si>
    <t>Проведение отбора и анализов проб выбросов в атмосферный воздух</t>
  </si>
  <si>
    <t>Аренда земельного участка под строительство объекта "Группа резервуаров и сливо-наливных устройств на ст. Коротчаево"</t>
  </si>
  <si>
    <t>33.17.1</t>
  </si>
  <si>
    <t>Договор подряда на ыполнение ремонтных и восстановительных работ кузовной части СДПМ</t>
  </si>
  <si>
    <t>2.60</t>
  </si>
  <si>
    <t>2.61</t>
  </si>
  <si>
    <t>2.62</t>
  </si>
  <si>
    <t>2.63</t>
  </si>
  <si>
    <t>2.64</t>
  </si>
  <si>
    <t>2.65</t>
  </si>
  <si>
    <t>2.67</t>
  </si>
  <si>
    <t>2.68</t>
  </si>
  <si>
    <t>2.70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</si>
  <si>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</si>
  <si>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</si>
  <si>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</si>
  <si>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</si>
  <si>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</si>
  <si>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</si>
  <si>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</si>
  <si>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</si>
  <si>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</si>
  <si>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</si>
  <si>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</si>
  <si>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</si>
  <si>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</si>
  <si>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</si>
  <si>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</si>
  <si>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</si>
  <si>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</si>
  <si>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</si>
  <si>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</si>
  <si>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</si>
  <si>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</si>
  <si>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</si>
  <si>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</si>
  <si>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</si>
  <si>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</si>
  <si>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</si>
  <si>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</si>
  <si>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</si>
  <si>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2.100</t>
  </si>
  <si>
    <t>2.101</t>
  </si>
  <si>
    <t>2.102</t>
  </si>
  <si>
    <t>2.103</t>
  </si>
  <si>
    <t>2.104</t>
  </si>
  <si>
    <t>2.105</t>
  </si>
  <si>
    <t>2.106</t>
  </si>
  <si>
    <t>2.107</t>
  </si>
  <si>
    <t>2.108</t>
  </si>
  <si>
    <t>38.11</t>
  </si>
  <si>
    <t>IV КВАРТАЛ</t>
  </si>
  <si>
    <t>Договор на текущий ремонт металлоконструкций кровли пристроя здания РММ с пристроем ст. Ягельная</t>
  </si>
  <si>
    <t>Договор оказания услуг по установке, обслуживанию и ремонту предпусковых подогревателей</t>
  </si>
  <si>
    <t>Договор оказания услуг по участию в XV Международной конференции «Рынок Транспортных услуг: взаимодействие и партнерство»</t>
  </si>
  <si>
    <t>Договор поставки (плотномер)</t>
  </si>
  <si>
    <t>Договор поставки спирта этилового</t>
  </si>
  <si>
    <t>Договор транспортной экспедиции</t>
  </si>
  <si>
    <t>Договор оказания услуг о проведении предрейсовых, послерейсовых медицинских осмотров водителей в г. Надым</t>
  </si>
  <si>
    <t>Договор на выполнение работ по межеванию участка</t>
  </si>
  <si>
    <t>Договор на производство работ по монтажу систем видеонаблюдения в помещениях разъезда Тыдыл</t>
  </si>
  <si>
    <t>Договор на выполнение строительно-монтажных работ на объекте "Группа резервуаров и сливо-наливных устройств на ст. Коротчаево"</t>
  </si>
  <si>
    <t>Приобретение комплекта "Система кадры" (электронное периодическое издание)</t>
  </si>
  <si>
    <t>Договор на сервисное обслуживание коммерческих узлов учета теплоэнергии</t>
  </si>
  <si>
    <t>Договор поставки тепловой энергии на ст. Ягельная</t>
  </si>
  <si>
    <t>Договор аренды нежилого помещения (офис в г.Москва)</t>
  </si>
  <si>
    <t>26.20</t>
  </si>
  <si>
    <t>26.20.9</t>
  </si>
  <si>
    <t>Договор на проведение зачистки и градуировки резервуаров</t>
  </si>
  <si>
    <t>64.91.1</t>
  </si>
  <si>
    <t>85.22.1</t>
  </si>
  <si>
    <t>г. Челябинск</t>
  </si>
  <si>
    <t xml:space="preserve">Аренда земельного участка для строительства временной базы УМиАТ </t>
  </si>
  <si>
    <t>Договор на выполнение работ по поставке и капитальному ремонту источника бесперебойного электроснабжения и АРМ-ов управления оборудования для микропроцессорной сиситкмы управления стрелками и сигналами разъезда Тыдыл</t>
  </si>
  <si>
    <t>28.13.1</t>
  </si>
  <si>
    <t>Договор поставки устройства для верхнего налива нефти</t>
  </si>
  <si>
    <t>26.51.2</t>
  </si>
  <si>
    <t>32.40.3</t>
  </si>
  <si>
    <t>Договор поставки шин автомобильных</t>
  </si>
  <si>
    <t>Договор подряда на выполнение проектных работ (разработка проектной документации системы внешнего электроснабжения объектов АО ЯЖДК)</t>
  </si>
  <si>
    <t xml:space="preserve">Договор поставки компрессоров для кондиционеров </t>
  </si>
  <si>
    <t>33.19.1</t>
  </si>
  <si>
    <t>20.14</t>
  </si>
  <si>
    <t>дкл</t>
  </si>
  <si>
    <t>Договор поставки счетчиков жидкости</t>
  </si>
  <si>
    <t>26.51.6</t>
  </si>
  <si>
    <t xml:space="preserve">Договор на оказание информационных услуг </t>
  </si>
  <si>
    <t>63.11</t>
  </si>
  <si>
    <t>63.11.1</t>
  </si>
  <si>
    <t>мес.</t>
  </si>
  <si>
    <t>Договор оказания услуг по участию в X Международном форуме «Транспортно-Транзитный потенциал»</t>
  </si>
  <si>
    <t>Договор поставки запасных частей для теплообменника</t>
  </si>
  <si>
    <t>Договор изготовления и поставки модульного здания "Пункт обогрева"</t>
  </si>
  <si>
    <t xml:space="preserve">46.36                     </t>
  </si>
  <si>
    <t>Договор поставки вкладышей МОП 8ТХ.263.178/179</t>
  </si>
  <si>
    <t>Договор аренды земельных участков, занятых объектом "Группа резервуаров и сливо-наливных устройств на ст. Коротчаево"</t>
  </si>
  <si>
    <t>35.30.1</t>
  </si>
  <si>
    <t>Договор поставки угля</t>
  </si>
  <si>
    <t>Техническое обслуживание оборудования и систем автоматизации объектов  АО ЯЖДК</t>
  </si>
  <si>
    <t>33.12.29</t>
  </si>
  <si>
    <t>Поставка конвертовальной машины Neopost DS-35</t>
  </si>
  <si>
    <t>1.47</t>
  </si>
  <si>
    <t>1.48</t>
  </si>
  <si>
    <t>г. Надым</t>
  </si>
  <si>
    <t>час</t>
  </si>
  <si>
    <t>Оказание услуг по транспортировке твердых бытовых отходов на ст. Надым-Пристань</t>
  </si>
  <si>
    <t>Сбор, транспортировка и размещение отходов 4,5 классов опасности в р-не Коротчаево</t>
  </si>
  <si>
    <t>47.41</t>
  </si>
  <si>
    <t>65.12.2</t>
  </si>
  <si>
    <t>Аренда имущества и оказания услуг в пос.Старый Надым (аренда земельного участка)</t>
  </si>
  <si>
    <t>Поставка запасных частей для ремонта АЛСН, приборов безопасности</t>
  </si>
  <si>
    <t>Оказание услуг по повышению квалификации сотрудников (экологическая безопасность)</t>
  </si>
  <si>
    <t>Договор страхования объекта государственной собственности ЯНАО-Многофункциональный вокзал г. Новый Уренгой</t>
  </si>
  <si>
    <t xml:space="preserve">Выполнение работ по лабораторно-инструментальным исследованиям </t>
  </si>
  <si>
    <t>38.11.1</t>
  </si>
  <si>
    <t>Запчасти для ремонта электроходовой ТЭМ-2 (арка тепловозная)</t>
  </si>
  <si>
    <t>Метрологическая поверка средств измерения тепловой энергии и теплоносителя на объекте УМиАТ №3 ст. Коротчаево</t>
  </si>
  <si>
    <t>Договор обучения (об образовании на обучение по образовательным программам высшего образования, Раков)</t>
  </si>
  <si>
    <t>Договор стоительного подряда  (выполнение работ по строительству объекта вспомогательного использования "Пункт автомобильного налива")</t>
  </si>
  <si>
    <t>Договор оказания услуг по техническому обслуживанию и ремонту автомобиля Mitsubishi L200</t>
  </si>
  <si>
    <t>Аренда земельного участка под строительство бани в Коротчаево (Локомотивное депо)</t>
  </si>
  <si>
    <t>2.66</t>
  </si>
  <si>
    <t>2.69</t>
  </si>
  <si>
    <t>2.71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</si>
  <si>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</si>
  <si>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</si>
  <si>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</si>
  <si>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</si>
  <si>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</si>
  <si>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</si>
  <si>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</si>
  <si>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</si>
  <si>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</si>
  <si>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</si>
  <si>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</si>
  <si>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</si>
  <si>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</si>
  <si>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</si>
  <si>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</si>
  <si>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</si>
  <si>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</si>
  <si>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</si>
  <si>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</si>
  <si>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</si>
  <si>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</si>
  <si>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</si>
  <si>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</si>
  <si>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</si>
  <si>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</si>
  <si>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</si>
  <si>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</si>
  <si>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</si>
  <si>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</si>
  <si>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</si>
  <si>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</si>
  <si>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</si>
  <si>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</si>
  <si>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</si>
  <si>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</si>
  <si>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</si>
  <si>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</si>
  <si>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</si>
  <si>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</si>
  <si>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</si>
  <si>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</si>
  <si>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</si>
  <si>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</si>
  <si>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4.154</t>
  </si>
  <si>
    <t>4.155</t>
  </si>
  <si>
    <t>4.156</t>
  </si>
  <si>
    <t>4.157</t>
  </si>
  <si>
    <t>4.158</t>
  </si>
  <si>
    <t>4.159</t>
  </si>
  <si>
    <t>4.160</t>
  </si>
  <si>
    <t>4.161</t>
  </si>
  <si>
    <t>4.162</t>
  </si>
  <si>
    <t>4.163</t>
  </si>
  <si>
    <t>4.164</t>
  </si>
  <si>
    <t>4.165</t>
  </si>
  <si>
    <t>4.166</t>
  </si>
  <si>
    <t>4.167</t>
  </si>
  <si>
    <t>4.168</t>
  </si>
  <si>
    <t>4.169</t>
  </si>
  <si>
    <t>4.170</t>
  </si>
  <si>
    <t>4.171</t>
  </si>
  <si>
    <t>4.172</t>
  </si>
  <si>
    <t>4.173</t>
  </si>
  <si>
    <t>4.174</t>
  </si>
  <si>
    <t>4.175</t>
  </si>
  <si>
    <t>4.176</t>
  </si>
  <si>
    <t>4.177</t>
  </si>
  <si>
    <t>4.178</t>
  </si>
  <si>
    <t>4.179</t>
  </si>
  <si>
    <t>4.180</t>
  </si>
  <si>
    <t>4.181</t>
  </si>
  <si>
    <t>4.182</t>
  </si>
  <si>
    <t>4.183</t>
  </si>
  <si>
    <t>4.184</t>
  </si>
  <si>
    <t>4.185</t>
  </si>
  <si>
    <t>4.186</t>
  </si>
  <si>
    <t>4.187</t>
  </si>
  <si>
    <t>4.188</t>
  </si>
  <si>
    <t>2.109</t>
  </si>
  <si>
    <t>3.153</t>
  </si>
  <si>
    <t>4.189</t>
  </si>
  <si>
    <t>к приказу от  "06" февраля 2018г.</t>
  </si>
  <si>
    <t xml:space="preserve">№   120/ СОЗ   </t>
  </si>
  <si>
    <t xml:space="preserve">Поставка карточек пучинных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</si>
</sst>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7" formatCode="_(* #,##0.0_);_(* \(#,##0.0\);_(* &quot;-&quot;??_);_(@_)"/>
    <numFmt numFmtId="168" formatCode="_-* #,##0_-;\-* #,##0_-;_-* &quot;-&quot;_-;_-@_-"/>
    <numFmt numFmtId="169" formatCode="_-* #,##0.00_-;\-* #,##0.00_-;_-* &quot;-&quot;??_-;_-@_-"/>
    <numFmt numFmtId="170" formatCode="_-&quot;Ј&quot;* #,##0_-;\-&quot;Ј&quot;* #,##0_-;_-&quot;Ј&quot;* &quot;-&quot;_-;_-@_-"/>
    <numFmt numFmtId="171" formatCode="_-&quot;Ј&quot;* #,##0.00_-;\-&quot;Ј&quot;* #,##0.00_-;_-&quot;Ј&quot;* &quot;-&quot;??_-;_-@_-"/>
    <numFmt numFmtId="173" formatCode="#,##0.00_р_."/>
  </numFmts>
  <fonts count="3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Helv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Helv"/>
    </font>
    <font>
      <sz val="10"/>
      <name val="Times New Roman Cyr"/>
      <family val="1"/>
      <charset val="204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" fontId="13" fillId="0" borderId="1">
      <alignment horizontal="center" vertical="top" wrapText="1"/>
    </xf>
    <xf numFmtId="0" fontId="10" fillId="0" borderId="0"/>
    <xf numFmtId="0" fontId="10" fillId="0" borderId="0"/>
    <xf numFmtId="0" fontId="14" fillId="0" borderId="9" applyBorder="0" applyAlignment="0">
      <alignment horizontal="left" wrapText="1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23" fillId="0" borderId="0"/>
    <xf numFmtId="0" fontId="5" fillId="0" borderId="0"/>
    <xf numFmtId="0" fontId="23" fillId="0" borderId="0"/>
    <xf numFmtId="0" fontId="24" fillId="0" borderId="0"/>
    <xf numFmtId="0" fontId="14" fillId="0" borderId="0"/>
    <xf numFmtId="0" fontId="24" fillId="0" borderId="0"/>
    <xf numFmtId="0" fontId="5" fillId="0" borderId="0"/>
    <xf numFmtId="0" fontId="23" fillId="0" borderId="0"/>
    <xf numFmtId="4" fontId="25" fillId="0" borderId="0">
      <alignment vertical="center"/>
    </xf>
    <xf numFmtId="0" fontId="23" fillId="0" borderId="0"/>
    <xf numFmtId="0" fontId="24" fillId="0" borderId="0"/>
    <xf numFmtId="0" fontId="8" fillId="0" borderId="0"/>
    <xf numFmtId="0" fontId="14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24" fillId="0" borderId="0"/>
    <xf numFmtId="0" fontId="26" fillId="4" borderId="0">
      <alignment horizontal="center" vertical="top"/>
    </xf>
    <xf numFmtId="0" fontId="27" fillId="5" borderId="0">
      <alignment horizontal="center" vertical="top"/>
    </xf>
    <xf numFmtId="0" fontId="27" fillId="6" borderId="0">
      <alignment horizontal="left" vertical="top"/>
    </xf>
    <xf numFmtId="0" fontId="27" fillId="4" borderId="0">
      <alignment horizontal="left" vertical="top"/>
    </xf>
    <xf numFmtId="0" fontId="28" fillId="4" borderId="0">
      <alignment horizontal="left" vertical="top"/>
    </xf>
    <xf numFmtId="0" fontId="29" fillId="4" borderId="0">
      <alignment horizontal="left" vertical="top"/>
    </xf>
    <xf numFmtId="0" fontId="28" fillId="4" borderId="0">
      <alignment horizontal="center" vertical="top"/>
    </xf>
    <xf numFmtId="0" fontId="28" fillId="4" borderId="0">
      <alignment horizontal="left" vertical="top"/>
    </xf>
    <xf numFmtId="4" fontId="30" fillId="3" borderId="10" applyNumberFormat="0" applyProtection="0">
      <alignment vertical="center"/>
    </xf>
    <xf numFmtId="164" fontId="31" fillId="0" borderId="0">
      <alignment horizontal="left" indent="1"/>
    </xf>
    <xf numFmtId="0" fontId="10" fillId="0" borderId="0"/>
    <xf numFmtId="0" fontId="5" fillId="0" borderId="0"/>
    <xf numFmtId="0" fontId="10" fillId="0" borderId="0"/>
    <xf numFmtId="0" fontId="10" fillId="0" borderId="0"/>
    <xf numFmtId="0" fontId="16" fillId="0" borderId="0"/>
    <xf numFmtId="0" fontId="22" fillId="0" borderId="0"/>
    <xf numFmtId="0" fontId="2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  <xf numFmtId="0" fontId="2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6">
    <xf numFmtId="0" fontId="0" fillId="0" borderId="0" xfId="0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7" fillId="2" borderId="0" xfId="0" applyFont="1" applyFill="1"/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9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4" fontId="2" fillId="2" borderId="1" xfId="9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32" fillId="2" borderId="0" xfId="4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21" fillId="2" borderId="0" xfId="4" applyFont="1" applyFill="1" applyBorder="1" applyAlignment="1" applyProtection="1">
      <alignment vertical="center"/>
    </xf>
    <xf numFmtId="0" fontId="2" fillId="2" borderId="0" xfId="0" applyFont="1" applyFill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distributed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distributed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3" fillId="2" borderId="0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center"/>
    </xf>
    <xf numFmtId="43" fontId="2" fillId="2" borderId="1" xfId="2" applyFont="1" applyFill="1" applyBorder="1" applyAlignment="1">
      <alignment horizontal="left" vertical="center" wrapText="1"/>
    </xf>
    <xf numFmtId="0" fontId="2" fillId="2" borderId="1" xfId="61" applyFont="1" applyFill="1" applyBorder="1" applyAlignment="1">
      <alignment horizontal="left" vertical="center" wrapText="1"/>
    </xf>
    <xf numFmtId="173" fontId="2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</cellXfs>
  <cellStyles count="79">
    <cellStyle name="]_x000d__x000a_Zoomed=1_x000d__x000a_Row=0_x000d__x000a_Column=0_x000d__x000a_Height=0_x000d__x000a_Width=0_x000d__x000a_FontName=FoxFont_x000d__x000a_FontStyle=0_x000d__x000a_FontSize=9_x000d__x000a_PrtFontName=FoxPrin" xfId="26"/>
    <cellStyle name="_~7107767" xfId="27"/>
    <cellStyle name="_~7107767_прил 2 (2008)" xfId="28"/>
    <cellStyle name="_1,3,4,5,7(1-2),8,10,11,12" xfId="29"/>
    <cellStyle name="_5,форма АТАБ, график снижения нагрузки," xfId="30"/>
    <cellStyle name="_Книга1" xfId="31"/>
    <cellStyle name="_Прил" xfId="32"/>
    <cellStyle name="_прил 2 (2008)" xfId="33"/>
    <cellStyle name="_Прил 4-5(потери)" xfId="34"/>
    <cellStyle name="_Прил 7 (акт снятия показ)" xfId="35"/>
    <cellStyle name="_Прил. 8 - Акт объемов" xfId="36"/>
    <cellStyle name="_Прил.10" xfId="37"/>
    <cellStyle name="_Прил_прил 2 (2008)" xfId="38"/>
    <cellStyle name="_Прил-9 (акт сверки)" xfId="39"/>
    <cellStyle name="_Приложения(отправка)" xfId="40"/>
    <cellStyle name="_Приложения(отправка)_прил 2 (2008)" xfId="41"/>
    <cellStyle name="_Пурнефтегаз Приложения к договору на 2007 г" xfId="42"/>
    <cellStyle name="_Пурнефтегаз Приложения к договору на 2007 г_прил 2 (2008)" xfId="43"/>
    <cellStyle name="AFE" xfId="44"/>
    <cellStyle name="Comma [0]_irl tel sep5" xfId="45"/>
    <cellStyle name="Comma_irl tel sep5" xfId="46"/>
    <cellStyle name="Currency [0]_irl tel sep5" xfId="47"/>
    <cellStyle name="Currency_irl tel sep5" xfId="48"/>
    <cellStyle name="Normal_irl tel sep5" xfId="49"/>
    <cellStyle name="normбlnм_laroux" xfId="50"/>
    <cellStyle name="S0" xfId="51"/>
    <cellStyle name="S1" xfId="52"/>
    <cellStyle name="S2" xfId="53"/>
    <cellStyle name="S3" xfId="54"/>
    <cellStyle name="S4" xfId="55"/>
    <cellStyle name="S5" xfId="56"/>
    <cellStyle name="S6" xfId="57"/>
    <cellStyle name="S7" xfId="58"/>
    <cellStyle name="SAPBEXaggDataEmph" xfId="59"/>
    <cellStyle name="Text" xfId="60"/>
    <cellStyle name="Гиперссылка" xfId="4" builtinId="8"/>
    <cellStyle name="Гиперссылка 2" xfId="77"/>
    <cellStyle name="Мой стиль" xfId="10"/>
    <cellStyle name="Обычный" xfId="0" builtinId="0"/>
    <cellStyle name="Обычный 10" xfId="61"/>
    <cellStyle name="Обычный 11" xfId="76"/>
    <cellStyle name="Обычный 2" xfId="1"/>
    <cellStyle name="Обычный 2 2" xfId="3"/>
    <cellStyle name="Обычный 2 2 2" xfId="74"/>
    <cellStyle name="Обычный 2 3" xfId="6"/>
    <cellStyle name="Обычный 2 4" xfId="11"/>
    <cellStyle name="Обычный 2 5" xfId="62"/>
    <cellStyle name="Обычный 3" xfId="12"/>
    <cellStyle name="Обычный 3 2" xfId="78"/>
    <cellStyle name="Обычный 4" xfId="7"/>
    <cellStyle name="Обычный 5" xfId="18"/>
    <cellStyle name="Обычный 5 2" xfId="20"/>
    <cellStyle name="Обычный 6" xfId="63"/>
    <cellStyle name="Обычный 7" xfId="64"/>
    <cellStyle name="Обычный 8" xfId="65"/>
    <cellStyle name="Обычный 9" xfId="66"/>
    <cellStyle name="Обычный 9 2" xfId="67"/>
    <cellStyle name="Процентный 2" xfId="24"/>
    <cellStyle name="Процентный 3" xfId="25"/>
    <cellStyle name="Стиль 1" xfId="5"/>
    <cellStyle name="ТаблицаТекст" xfId="13"/>
    <cellStyle name="Тысячи [0]_Di9L0o5j31kGokzdMy2T4e8xw" xfId="68"/>
    <cellStyle name="Тысячи_Di9L0o5j31kGokzdMy2T4e8xw" xfId="69"/>
    <cellStyle name="Финансовый 10" xfId="70"/>
    <cellStyle name="Финансовый 2" xfId="2"/>
    <cellStyle name="Финансовый 2 2" xfId="9"/>
    <cellStyle name="Финансовый 2 2 2" xfId="14"/>
    <cellStyle name="Финансовый 2 2 3" xfId="75"/>
    <cellStyle name="Финансовый 2 3" xfId="71"/>
    <cellStyle name="Финансовый 3" xfId="8"/>
    <cellStyle name="Финансовый 3 2" xfId="15"/>
    <cellStyle name="Финансовый 3 3" xfId="16"/>
    <cellStyle name="Финансовый 4" xfId="17"/>
    <cellStyle name="Финансовый 5" xfId="23"/>
    <cellStyle name="Финансовый 6" xfId="22"/>
    <cellStyle name="Финансовый 6 2" xfId="72"/>
    <cellStyle name="Финансовый 7" xfId="21"/>
    <cellStyle name="Финансовый 8" xfId="19"/>
    <cellStyle name="Финансовый 9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5;&#1072;&#1076;&#1083;&#1077;&#1078;&#1085;&#1086;&#1089;&#1090;&#1100;%20&#1082;%20&#1057;&#1052;&#1080;&#1057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9\&#1086;&#1073;&#1097;&#1072;&#1103;%20&#1076;&#1083;&#1103;%20&#1101;&#1086;\&#1041;&#1070;&#1044;&#1046;&#1045;&#1058;%202009&#1075;\&#1044;&#1040;&#1053;&#1053;&#1067;&#1045;%20&#1057;&#1051;&#1059;&#1046;&#1041;\&#1055;&#1063;%20&#1073;&#1102;&#1076;&#1078;&#1077;&#1090;%202009\00&#1058;09_05_01000%20&#1086;&#1078;&#1080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ЕНДА"/>
      <sheetName val="А"/>
      <sheetName val="Б"/>
      <sheetName val="В"/>
      <sheetName val="Г"/>
      <sheetName val="Д"/>
      <sheetName val="Ж"/>
      <sheetName val="З"/>
      <sheetName val="И"/>
      <sheetName val="К"/>
      <sheetName val="М"/>
      <sheetName val="Н"/>
      <sheetName val="О"/>
      <sheetName val="П"/>
      <sheetName val="Р"/>
      <sheetName val="С"/>
      <sheetName val="Т"/>
      <sheetName val="У"/>
      <sheetName val="Ф"/>
      <sheetName val="Ц"/>
      <sheetName val="Э"/>
      <sheetName val="Ш"/>
      <sheetName val="Я"/>
      <sheetName val="Бюджет ЯНАО"/>
      <sheetName val="Принадлежность к СМиСП"/>
    </sheetNames>
    <definedNames>
      <definedName name="Interest_Rate" refersTo="#ССЫЛКА!"/>
      <definedName name="Loan_Amount" refersTo="#ССЫЛКА!"/>
      <definedName name="Loan_Start" refersTo="#ССЫЛКА!"/>
      <definedName name="Loan_Years" refersTo="#ССЫЛКА!"/>
      <definedName name="Number_of_Payments" refersTo="#ССЫЛКА!"/>
      <definedName name="Values_Entered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писание"/>
      <sheetName val="Содержание"/>
      <sheetName val="Макро"/>
      <sheetName val="СБП"/>
      <sheetName val="СБПР"/>
      <sheetName val="СБМ"/>
      <sheetName val="СБЗ-Т"/>
      <sheetName val="СБЗ-И"/>
      <sheetName val="СБЗ-П"/>
      <sheetName val="СБЗ-В"/>
      <sheetName val="СБЗЗ"/>
      <sheetName val="СБДР"/>
      <sheetName val="СБКВ"/>
      <sheetName val="СБКЗ"/>
      <sheetName val="СБДК-Т"/>
      <sheetName val="СБДК-И"/>
      <sheetName val="СБДК-Н"/>
      <sheetName val="СБДК-В"/>
      <sheetName val="СБДДС"/>
      <sheetName val="СБДДС-П"/>
      <sheetName val="СПРБ"/>
      <sheetName val="Масте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rw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15"/>
  <sheetViews>
    <sheetView tabSelected="1" topLeftCell="A109" zoomScale="80" zoomScaleNormal="80" workbookViewId="0">
      <selection activeCell="D115" sqref="D115"/>
    </sheetView>
  </sheetViews>
  <sheetFormatPr defaultRowHeight="15.75" x14ac:dyDescent="0.25"/>
  <cols>
    <col min="1" max="1" width="6.7109375" style="8" customWidth="1"/>
    <col min="2" max="2" width="9.7109375" style="8" customWidth="1"/>
    <col min="3" max="3" width="9.42578125" style="8" customWidth="1"/>
    <col min="4" max="4" width="72.7109375" style="13" customWidth="1"/>
    <col min="5" max="5" width="14.140625" style="18" customWidth="1"/>
    <col min="6" max="7" width="11.140625" style="8" customWidth="1"/>
    <col min="8" max="8" width="11.140625" style="12" customWidth="1"/>
    <col min="9" max="10" width="18.28515625" style="8" customWidth="1"/>
    <col min="11" max="11" width="17.28515625" style="8" customWidth="1"/>
    <col min="12" max="12" width="26.28515625" style="30" customWidth="1"/>
    <col min="13" max="13" width="20.85546875" style="8" customWidth="1"/>
    <col min="14" max="14" width="10.28515625" style="30" customWidth="1"/>
    <col min="15" max="15" width="10.85546875" style="8" customWidth="1"/>
    <col min="16" max="16" width="9.140625" style="32" customWidth="1"/>
    <col min="17" max="16384" width="9.140625" style="32"/>
  </cols>
  <sheetData>
    <row r="1" spans="1:15" ht="27.75" customHeight="1" x14ac:dyDescent="0.25">
      <c r="M1" s="67"/>
      <c r="N1" s="67"/>
      <c r="O1" s="67"/>
    </row>
    <row r="2" spans="1:15" ht="27.75" customHeight="1" x14ac:dyDescent="0.25">
      <c r="M2" s="67" t="s">
        <v>279</v>
      </c>
      <c r="N2" s="67"/>
      <c r="O2" s="67"/>
    </row>
    <row r="3" spans="1:15" ht="27.75" customHeight="1" x14ac:dyDescent="0.25">
      <c r="M3" s="67" t="s">
        <v>614</v>
      </c>
      <c r="N3" s="67"/>
      <c r="O3" s="67"/>
    </row>
    <row r="4" spans="1:15" ht="27.75" customHeight="1" x14ac:dyDescent="0.25">
      <c r="M4" s="71" t="s">
        <v>615</v>
      </c>
      <c r="N4" s="71"/>
      <c r="O4" s="71"/>
    </row>
    <row r="5" spans="1:15" s="9" customFormat="1" ht="27.75" customHeight="1" x14ac:dyDescent="0.25">
      <c r="A5" s="70" t="s">
        <v>269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s="9" customFormat="1" ht="27.75" customHeight="1" x14ac:dyDescent="0.25">
      <c r="A6" s="6"/>
      <c r="B6" s="8"/>
      <c r="C6" s="8"/>
      <c r="D6" s="13"/>
      <c r="E6" s="18"/>
      <c r="F6" s="8"/>
      <c r="G6" s="64"/>
      <c r="H6" s="64"/>
      <c r="I6" s="64"/>
      <c r="J6" s="64"/>
      <c r="K6" s="64"/>
      <c r="L6" s="64"/>
      <c r="M6" s="8"/>
      <c r="N6" s="30"/>
      <c r="O6" s="8"/>
    </row>
    <row r="7" spans="1:15" ht="27.75" customHeight="1" x14ac:dyDescent="0.3">
      <c r="A7" s="20"/>
      <c r="B7" s="4"/>
      <c r="C7" s="4"/>
      <c r="D7" s="52" t="s">
        <v>91</v>
      </c>
      <c r="E7" s="22"/>
      <c r="F7" s="69" t="s">
        <v>241</v>
      </c>
      <c r="G7" s="69"/>
      <c r="H7" s="69"/>
      <c r="I7" s="28"/>
      <c r="J7" s="28"/>
      <c r="K7" s="28"/>
      <c r="L7" s="14"/>
    </row>
    <row r="8" spans="1:15" ht="27.75" customHeight="1" x14ac:dyDescent="0.3">
      <c r="A8" s="20"/>
      <c r="B8" s="4"/>
      <c r="C8" s="4"/>
      <c r="D8" s="52" t="s">
        <v>92</v>
      </c>
      <c r="E8" s="10"/>
      <c r="F8" s="69" t="s">
        <v>90</v>
      </c>
      <c r="G8" s="69"/>
      <c r="H8" s="69"/>
      <c r="I8" s="69"/>
      <c r="J8" s="69"/>
      <c r="K8" s="69"/>
      <c r="L8" s="14"/>
    </row>
    <row r="9" spans="1:15" ht="27.75" customHeight="1" x14ac:dyDescent="0.3">
      <c r="A9" s="20"/>
      <c r="B9" s="4"/>
      <c r="C9" s="4"/>
      <c r="D9" s="52" t="s">
        <v>93</v>
      </c>
      <c r="E9" s="22"/>
      <c r="F9" s="69" t="s">
        <v>8</v>
      </c>
      <c r="G9" s="69"/>
      <c r="H9" s="69"/>
      <c r="I9" s="69"/>
      <c r="J9" s="69"/>
      <c r="K9" s="69"/>
      <c r="L9" s="14"/>
    </row>
    <row r="10" spans="1:15" ht="27.75" customHeight="1" x14ac:dyDescent="0.3">
      <c r="A10" s="20"/>
      <c r="B10" s="4"/>
      <c r="C10" s="4"/>
      <c r="D10" s="52" t="s">
        <v>94</v>
      </c>
      <c r="E10" s="23"/>
      <c r="F10" s="29" t="s">
        <v>9</v>
      </c>
      <c r="G10" s="28"/>
      <c r="H10" s="28"/>
      <c r="I10" s="28"/>
      <c r="J10" s="28"/>
      <c r="K10" s="28"/>
      <c r="L10" s="14"/>
    </row>
    <row r="11" spans="1:15" ht="27.75" customHeight="1" x14ac:dyDescent="0.3">
      <c r="A11" s="20"/>
      <c r="B11" s="4"/>
      <c r="C11" s="4"/>
      <c r="D11" s="52" t="s">
        <v>236</v>
      </c>
      <c r="E11" s="22"/>
      <c r="F11" s="69" t="s">
        <v>237</v>
      </c>
      <c r="G11" s="69"/>
      <c r="H11" s="69"/>
      <c r="I11" s="69"/>
      <c r="J11" s="28"/>
      <c r="K11" s="28"/>
      <c r="L11" s="14"/>
    </row>
    <row r="12" spans="1:15" ht="27.75" customHeight="1" x14ac:dyDescent="0.3">
      <c r="A12" s="20"/>
      <c r="B12" s="4"/>
      <c r="C12" s="4"/>
      <c r="D12" s="52"/>
      <c r="E12" s="22"/>
      <c r="F12" s="68"/>
      <c r="G12" s="68"/>
      <c r="H12" s="14"/>
      <c r="I12" s="14"/>
      <c r="J12" s="14"/>
      <c r="K12" s="14"/>
      <c r="L12" s="14"/>
    </row>
    <row r="13" spans="1:15" ht="36" customHeight="1" x14ac:dyDescent="0.25">
      <c r="A13" s="72" t="s">
        <v>0</v>
      </c>
      <c r="B13" s="73" t="s">
        <v>294</v>
      </c>
      <c r="C13" s="73" t="s">
        <v>293</v>
      </c>
      <c r="D13" s="77" t="s">
        <v>1</v>
      </c>
      <c r="E13" s="78"/>
      <c r="F13" s="78"/>
      <c r="G13" s="78"/>
      <c r="H13" s="78"/>
      <c r="I13" s="78"/>
      <c r="J13" s="78"/>
      <c r="K13" s="78"/>
      <c r="L13" s="78"/>
      <c r="M13" s="78"/>
      <c r="N13" s="74" t="s">
        <v>10</v>
      </c>
      <c r="O13" s="72" t="s">
        <v>23</v>
      </c>
    </row>
    <row r="14" spans="1:15" ht="31.5" customHeight="1" x14ac:dyDescent="0.25">
      <c r="A14" s="72"/>
      <c r="B14" s="73"/>
      <c r="C14" s="73"/>
      <c r="D14" s="79" t="s">
        <v>2</v>
      </c>
      <c r="E14" s="81" t="s">
        <v>20</v>
      </c>
      <c r="F14" s="78" t="s">
        <v>3</v>
      </c>
      <c r="G14" s="78"/>
      <c r="H14" s="72" t="s">
        <v>19</v>
      </c>
      <c r="I14" s="72" t="s">
        <v>11</v>
      </c>
      <c r="J14" s="72"/>
      <c r="K14" s="72" t="s">
        <v>17</v>
      </c>
      <c r="L14" s="72" t="s">
        <v>4</v>
      </c>
      <c r="M14" s="72"/>
      <c r="N14" s="75"/>
      <c r="O14" s="72"/>
    </row>
    <row r="15" spans="1:15" ht="46.5" customHeight="1" x14ac:dyDescent="0.25">
      <c r="A15" s="72"/>
      <c r="B15" s="73"/>
      <c r="C15" s="73"/>
      <c r="D15" s="80"/>
      <c r="E15" s="82"/>
      <c r="F15" s="60" t="s">
        <v>12</v>
      </c>
      <c r="G15" s="60" t="s">
        <v>13</v>
      </c>
      <c r="H15" s="72"/>
      <c r="I15" s="62" t="s">
        <v>22</v>
      </c>
      <c r="J15" s="60" t="s">
        <v>13</v>
      </c>
      <c r="K15" s="72"/>
      <c r="L15" s="60" t="s">
        <v>18</v>
      </c>
      <c r="M15" s="60" t="s">
        <v>14</v>
      </c>
      <c r="N15" s="76"/>
      <c r="O15" s="62" t="s">
        <v>15</v>
      </c>
    </row>
    <row r="16" spans="1:15" s="10" customFormat="1" ht="21" customHeight="1" x14ac:dyDescent="0.2">
      <c r="A16" s="7">
        <v>1</v>
      </c>
      <c r="B16" s="25">
        <v>2</v>
      </c>
      <c r="C16" s="25">
        <v>3</v>
      </c>
      <c r="D16" s="53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  <c r="J16" s="7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</row>
    <row r="17" spans="1:22" s="24" customFormat="1" ht="36" customHeight="1" x14ac:dyDescent="0.25">
      <c r="A17" s="26" t="s">
        <v>5</v>
      </c>
      <c r="B17" s="19" t="s">
        <v>302</v>
      </c>
      <c r="C17" s="19" t="s">
        <v>302</v>
      </c>
      <c r="D17" s="54" t="s">
        <v>98</v>
      </c>
      <c r="E17" s="17" t="s">
        <v>40</v>
      </c>
      <c r="F17" s="25">
        <v>876</v>
      </c>
      <c r="G17" s="61" t="s">
        <v>27</v>
      </c>
      <c r="H17" s="61" t="s">
        <v>24</v>
      </c>
      <c r="I17" s="3">
        <v>71176000000</v>
      </c>
      <c r="J17" s="61" t="s">
        <v>26</v>
      </c>
      <c r="K17" s="2">
        <v>599.97</v>
      </c>
      <c r="L17" s="11">
        <v>42736</v>
      </c>
      <c r="M17" s="11">
        <v>43070</v>
      </c>
      <c r="N17" s="61" t="s">
        <v>21</v>
      </c>
      <c r="O17" s="25" t="s">
        <v>16</v>
      </c>
      <c r="P17" s="32"/>
      <c r="Q17" s="32"/>
      <c r="R17" s="32"/>
      <c r="S17" s="32"/>
      <c r="T17" s="32"/>
      <c r="U17" s="32"/>
      <c r="V17" s="32"/>
    </row>
    <row r="18" spans="1:22" s="24" customFormat="1" ht="36" customHeight="1" x14ac:dyDescent="0.25">
      <c r="A18" s="26" t="s">
        <v>6</v>
      </c>
      <c r="B18" s="25" t="s">
        <v>303</v>
      </c>
      <c r="C18" s="25" t="s">
        <v>303</v>
      </c>
      <c r="D18" s="34" t="s">
        <v>103</v>
      </c>
      <c r="E18" s="17" t="s">
        <v>40</v>
      </c>
      <c r="F18" s="25">
        <v>876</v>
      </c>
      <c r="G18" s="61" t="s">
        <v>27</v>
      </c>
      <c r="H18" s="61" t="s">
        <v>24</v>
      </c>
      <c r="I18" s="3">
        <v>71176000000</v>
      </c>
      <c r="J18" s="61" t="s">
        <v>26</v>
      </c>
      <c r="K18" s="2">
        <v>5885.25</v>
      </c>
      <c r="L18" s="11">
        <v>42736</v>
      </c>
      <c r="M18" s="11">
        <v>43070</v>
      </c>
      <c r="N18" s="61" t="s">
        <v>21</v>
      </c>
      <c r="O18" s="25" t="s">
        <v>16</v>
      </c>
      <c r="P18" s="32"/>
      <c r="Q18" s="32"/>
      <c r="R18" s="32"/>
      <c r="S18" s="32"/>
      <c r="T18" s="32"/>
      <c r="U18" s="32"/>
      <c r="V18" s="32"/>
    </row>
    <row r="19" spans="1:22" s="24" customFormat="1" ht="36" customHeight="1" x14ac:dyDescent="0.25">
      <c r="A19" s="26" t="s">
        <v>7</v>
      </c>
      <c r="B19" s="25" t="s">
        <v>303</v>
      </c>
      <c r="C19" s="25" t="s">
        <v>303</v>
      </c>
      <c r="D19" s="34" t="s">
        <v>224</v>
      </c>
      <c r="E19" s="17" t="s">
        <v>40</v>
      </c>
      <c r="F19" s="25">
        <v>876</v>
      </c>
      <c r="G19" s="61" t="s">
        <v>27</v>
      </c>
      <c r="H19" s="61" t="s">
        <v>24</v>
      </c>
      <c r="I19" s="3">
        <v>71176000000</v>
      </c>
      <c r="J19" s="61" t="s">
        <v>26</v>
      </c>
      <c r="K19" s="2">
        <v>590</v>
      </c>
      <c r="L19" s="11">
        <v>42736</v>
      </c>
      <c r="M19" s="11">
        <v>43070</v>
      </c>
      <c r="N19" s="61" t="s">
        <v>21</v>
      </c>
      <c r="O19" s="25" t="s">
        <v>16</v>
      </c>
      <c r="P19" s="32"/>
      <c r="Q19" s="32"/>
      <c r="R19" s="32"/>
      <c r="S19" s="32"/>
      <c r="T19" s="32"/>
      <c r="U19" s="32"/>
      <c r="V19" s="32"/>
    </row>
    <row r="20" spans="1:22" s="24" customFormat="1" ht="49.5" customHeight="1" x14ac:dyDescent="0.25">
      <c r="A20" s="26" t="s">
        <v>230</v>
      </c>
      <c r="B20" s="25" t="s">
        <v>303</v>
      </c>
      <c r="C20" s="25" t="s">
        <v>303</v>
      </c>
      <c r="D20" s="34" t="s">
        <v>225</v>
      </c>
      <c r="E20" s="17" t="s">
        <v>40</v>
      </c>
      <c r="F20" s="25">
        <v>876</v>
      </c>
      <c r="G20" s="61" t="s">
        <v>27</v>
      </c>
      <c r="H20" s="61" t="s">
        <v>24</v>
      </c>
      <c r="I20" s="3">
        <v>71176000000</v>
      </c>
      <c r="J20" s="61" t="s">
        <v>26</v>
      </c>
      <c r="K20" s="2">
        <v>1121</v>
      </c>
      <c r="L20" s="11">
        <v>42736</v>
      </c>
      <c r="M20" s="11">
        <v>43070</v>
      </c>
      <c r="N20" s="61" t="s">
        <v>21</v>
      </c>
      <c r="O20" s="25" t="s">
        <v>16</v>
      </c>
      <c r="P20" s="32"/>
      <c r="Q20" s="32"/>
      <c r="R20" s="32"/>
      <c r="S20" s="32"/>
      <c r="T20" s="32"/>
      <c r="U20" s="32"/>
      <c r="V20" s="32"/>
    </row>
    <row r="21" spans="1:22" s="24" customFormat="1" ht="36" customHeight="1" x14ac:dyDescent="0.25">
      <c r="A21" s="26" t="s">
        <v>29</v>
      </c>
      <c r="B21" s="25" t="s">
        <v>209</v>
      </c>
      <c r="C21" s="25" t="s">
        <v>305</v>
      </c>
      <c r="D21" s="34" t="s">
        <v>221</v>
      </c>
      <c r="E21" s="17" t="s">
        <v>40</v>
      </c>
      <c r="F21" s="25">
        <v>876</v>
      </c>
      <c r="G21" s="61" t="s">
        <v>27</v>
      </c>
      <c r="H21" s="61" t="s">
        <v>24</v>
      </c>
      <c r="I21" s="3">
        <v>71176000000</v>
      </c>
      <c r="J21" s="61" t="s">
        <v>26</v>
      </c>
      <c r="K21" s="1">
        <v>130</v>
      </c>
      <c r="L21" s="11">
        <v>42736</v>
      </c>
      <c r="M21" s="11">
        <v>43070</v>
      </c>
      <c r="N21" s="61" t="s">
        <v>21</v>
      </c>
      <c r="O21" s="25" t="s">
        <v>16</v>
      </c>
      <c r="P21" s="32"/>
      <c r="Q21" s="32"/>
      <c r="R21" s="32"/>
      <c r="S21" s="32"/>
      <c r="T21" s="32"/>
      <c r="U21" s="32"/>
      <c r="V21" s="32"/>
    </row>
    <row r="22" spans="1:22" s="24" customFormat="1" ht="36" customHeight="1" x14ac:dyDescent="0.25">
      <c r="A22" s="26" t="s">
        <v>38</v>
      </c>
      <c r="B22" s="26" t="s">
        <v>173</v>
      </c>
      <c r="C22" s="26" t="s">
        <v>233</v>
      </c>
      <c r="D22" s="34" t="s">
        <v>226</v>
      </c>
      <c r="E22" s="17" t="s">
        <v>40</v>
      </c>
      <c r="F22" s="25">
        <v>642</v>
      </c>
      <c r="G22" s="61" t="s">
        <v>25</v>
      </c>
      <c r="H22" s="33">
        <v>211</v>
      </c>
      <c r="I22" s="3">
        <v>71140000000</v>
      </c>
      <c r="J22" s="61" t="s">
        <v>37</v>
      </c>
      <c r="K22" s="1">
        <v>42600</v>
      </c>
      <c r="L22" s="11">
        <v>42736</v>
      </c>
      <c r="M22" s="11">
        <v>43070</v>
      </c>
      <c r="N22" s="61" t="s">
        <v>21</v>
      </c>
      <c r="O22" s="25" t="s">
        <v>16</v>
      </c>
      <c r="P22" s="32"/>
      <c r="Q22" s="32"/>
      <c r="R22" s="32"/>
      <c r="S22" s="32"/>
      <c r="T22" s="32"/>
      <c r="U22" s="32"/>
      <c r="V22" s="32"/>
    </row>
    <row r="23" spans="1:22" s="24" customFormat="1" ht="36" customHeight="1" x14ac:dyDescent="0.25">
      <c r="A23" s="26" t="s">
        <v>39</v>
      </c>
      <c r="B23" s="26" t="s">
        <v>175</v>
      </c>
      <c r="C23" s="25" t="s">
        <v>505</v>
      </c>
      <c r="D23" s="34" t="s">
        <v>297</v>
      </c>
      <c r="E23" s="17" t="s">
        <v>40</v>
      </c>
      <c r="F23" s="25">
        <v>233</v>
      </c>
      <c r="G23" s="61" t="s">
        <v>35</v>
      </c>
      <c r="H23" s="61">
        <v>1348.01</v>
      </c>
      <c r="I23" s="3">
        <v>71140000000</v>
      </c>
      <c r="J23" s="61" t="s">
        <v>37</v>
      </c>
      <c r="K23" s="1">
        <v>2691.386</v>
      </c>
      <c r="L23" s="11">
        <v>42736</v>
      </c>
      <c r="M23" s="11">
        <v>43070</v>
      </c>
      <c r="N23" s="61" t="s">
        <v>21</v>
      </c>
      <c r="O23" s="25" t="s">
        <v>16</v>
      </c>
      <c r="P23" s="32"/>
      <c r="Q23" s="32"/>
      <c r="R23" s="32"/>
      <c r="S23" s="32"/>
      <c r="T23" s="32"/>
      <c r="U23" s="32"/>
      <c r="V23" s="32"/>
    </row>
    <row r="24" spans="1:22" s="24" customFormat="1" ht="36" customHeight="1" x14ac:dyDescent="0.25">
      <c r="A24" s="26" t="s">
        <v>41</v>
      </c>
      <c r="B24" s="26" t="s">
        <v>175</v>
      </c>
      <c r="C24" s="25" t="s">
        <v>505</v>
      </c>
      <c r="D24" s="34" t="s">
        <v>223</v>
      </c>
      <c r="E24" s="17" t="s">
        <v>40</v>
      </c>
      <c r="F24" s="25">
        <v>233</v>
      </c>
      <c r="G24" s="61" t="s">
        <v>35</v>
      </c>
      <c r="H24" s="61">
        <v>2168.2600000000002</v>
      </c>
      <c r="I24" s="3">
        <v>71140000000</v>
      </c>
      <c r="J24" s="61" t="s">
        <v>37</v>
      </c>
      <c r="K24" s="1">
        <v>16739.192319999998</v>
      </c>
      <c r="L24" s="11">
        <v>42736</v>
      </c>
      <c r="M24" s="11">
        <v>43070</v>
      </c>
      <c r="N24" s="61" t="s">
        <v>21</v>
      </c>
      <c r="O24" s="25" t="s">
        <v>16</v>
      </c>
      <c r="P24" s="32"/>
      <c r="Q24" s="32"/>
      <c r="R24" s="32"/>
      <c r="S24" s="32"/>
      <c r="T24" s="32"/>
      <c r="U24" s="32"/>
      <c r="V24" s="32"/>
    </row>
    <row r="25" spans="1:22" s="24" customFormat="1" ht="36" customHeight="1" x14ac:dyDescent="0.25">
      <c r="A25" s="26" t="s">
        <v>42</v>
      </c>
      <c r="B25" s="26" t="s">
        <v>176</v>
      </c>
      <c r="C25" s="25" t="s">
        <v>176</v>
      </c>
      <c r="D25" s="34" t="s">
        <v>227</v>
      </c>
      <c r="E25" s="17" t="s">
        <v>40</v>
      </c>
      <c r="F25" s="25">
        <v>113</v>
      </c>
      <c r="G25" s="61" t="s">
        <v>31</v>
      </c>
      <c r="H25" s="61" t="s">
        <v>24</v>
      </c>
      <c r="I25" s="3">
        <v>71140000000</v>
      </c>
      <c r="J25" s="61" t="s">
        <v>37</v>
      </c>
      <c r="K25" s="1">
        <f>2119.77</f>
        <v>2119.77</v>
      </c>
      <c r="L25" s="11">
        <v>42736</v>
      </c>
      <c r="M25" s="11">
        <v>43070</v>
      </c>
      <c r="N25" s="61" t="s">
        <v>21</v>
      </c>
      <c r="O25" s="25" t="s">
        <v>16</v>
      </c>
      <c r="P25" s="32"/>
      <c r="Q25" s="32"/>
      <c r="R25" s="32"/>
      <c r="S25" s="32"/>
      <c r="T25" s="32"/>
      <c r="U25" s="32"/>
      <c r="V25" s="32"/>
    </row>
    <row r="26" spans="1:22" s="24" customFormat="1" ht="36" customHeight="1" x14ac:dyDescent="0.25">
      <c r="A26" s="26" t="s">
        <v>43</v>
      </c>
      <c r="B26" s="26" t="s">
        <v>304</v>
      </c>
      <c r="C26" s="26" t="s">
        <v>304</v>
      </c>
      <c r="D26" s="34" t="s">
        <v>296</v>
      </c>
      <c r="E26" s="17" t="s">
        <v>40</v>
      </c>
      <c r="F26" s="25">
        <v>876</v>
      </c>
      <c r="G26" s="61" t="s">
        <v>27</v>
      </c>
      <c r="H26" s="61" t="s">
        <v>24</v>
      </c>
      <c r="I26" s="25">
        <v>71156656000</v>
      </c>
      <c r="J26" s="61" t="s">
        <v>30</v>
      </c>
      <c r="K26" s="1">
        <v>168.56399999999999</v>
      </c>
      <c r="L26" s="11">
        <v>42736</v>
      </c>
      <c r="M26" s="11">
        <v>43070</v>
      </c>
      <c r="N26" s="61" t="s">
        <v>21</v>
      </c>
      <c r="O26" s="25" t="s">
        <v>16</v>
      </c>
      <c r="P26" s="32"/>
      <c r="Q26" s="32"/>
      <c r="R26" s="32"/>
      <c r="S26" s="32"/>
      <c r="T26" s="32"/>
      <c r="U26" s="32"/>
      <c r="V26" s="32"/>
    </row>
    <row r="27" spans="1:22" s="24" customFormat="1" ht="36" customHeight="1" x14ac:dyDescent="0.25">
      <c r="A27" s="26" t="s">
        <v>44</v>
      </c>
      <c r="B27" s="26" t="s">
        <v>209</v>
      </c>
      <c r="C27" s="26" t="s">
        <v>305</v>
      </c>
      <c r="D27" s="34" t="s">
        <v>112</v>
      </c>
      <c r="E27" s="17" t="s">
        <v>40</v>
      </c>
      <c r="F27" s="25">
        <v>876</v>
      </c>
      <c r="G27" s="61" t="s">
        <v>27</v>
      </c>
      <c r="H27" s="61" t="s">
        <v>24</v>
      </c>
      <c r="I27" s="3">
        <v>71176000000</v>
      </c>
      <c r="J27" s="61" t="s">
        <v>26</v>
      </c>
      <c r="K27" s="1">
        <v>510.31900000000002</v>
      </c>
      <c r="L27" s="11">
        <v>42736</v>
      </c>
      <c r="M27" s="11">
        <v>43070</v>
      </c>
      <c r="N27" s="61" t="s">
        <v>21</v>
      </c>
      <c r="O27" s="25" t="s">
        <v>16</v>
      </c>
      <c r="P27" s="32"/>
      <c r="Q27" s="32"/>
      <c r="R27" s="32"/>
      <c r="S27" s="32"/>
      <c r="T27" s="32"/>
      <c r="U27" s="32"/>
      <c r="V27" s="32"/>
    </row>
    <row r="28" spans="1:22" s="24" customFormat="1" ht="36" customHeight="1" x14ac:dyDescent="0.25">
      <c r="A28" s="26" t="s">
        <v>128</v>
      </c>
      <c r="B28" s="26" t="s">
        <v>183</v>
      </c>
      <c r="C28" s="25" t="s">
        <v>217</v>
      </c>
      <c r="D28" s="54" t="s">
        <v>218</v>
      </c>
      <c r="E28" s="17" t="s">
        <v>40</v>
      </c>
      <c r="F28" s="25">
        <v>642</v>
      </c>
      <c r="G28" s="61" t="s">
        <v>25</v>
      </c>
      <c r="H28" s="61" t="s">
        <v>24</v>
      </c>
      <c r="I28" s="3">
        <v>71176000000</v>
      </c>
      <c r="J28" s="61" t="s">
        <v>26</v>
      </c>
      <c r="K28" s="1">
        <v>422.96899999999999</v>
      </c>
      <c r="L28" s="11">
        <v>42736</v>
      </c>
      <c r="M28" s="11">
        <v>43070</v>
      </c>
      <c r="N28" s="61" t="s">
        <v>21</v>
      </c>
      <c r="O28" s="25" t="s">
        <v>16</v>
      </c>
      <c r="P28" s="32"/>
      <c r="Q28" s="32"/>
      <c r="R28" s="32"/>
      <c r="S28" s="32"/>
      <c r="T28" s="32"/>
      <c r="U28" s="32"/>
      <c r="V28" s="32"/>
    </row>
    <row r="29" spans="1:22" s="24" customFormat="1" ht="36" customHeight="1" x14ac:dyDescent="0.25">
      <c r="A29" s="26" t="s">
        <v>137</v>
      </c>
      <c r="B29" s="25" t="s">
        <v>65</v>
      </c>
      <c r="C29" s="25" t="s">
        <v>301</v>
      </c>
      <c r="D29" s="34" t="s">
        <v>229</v>
      </c>
      <c r="E29" s="17" t="s">
        <v>40</v>
      </c>
      <c r="F29" s="25">
        <v>876</v>
      </c>
      <c r="G29" s="61" t="s">
        <v>27</v>
      </c>
      <c r="H29" s="61">
        <v>4</v>
      </c>
      <c r="I29" s="3">
        <v>71176000000</v>
      </c>
      <c r="J29" s="61" t="s">
        <v>26</v>
      </c>
      <c r="K29" s="2">
        <v>230.4</v>
      </c>
      <c r="L29" s="11">
        <v>42736</v>
      </c>
      <c r="M29" s="11">
        <v>43070</v>
      </c>
      <c r="N29" s="61" t="s">
        <v>21</v>
      </c>
      <c r="O29" s="25" t="s">
        <v>16</v>
      </c>
      <c r="P29" s="32"/>
      <c r="Q29" s="32"/>
      <c r="R29" s="32"/>
      <c r="S29" s="32"/>
      <c r="T29" s="32"/>
      <c r="U29" s="32"/>
      <c r="V29" s="32"/>
    </row>
    <row r="30" spans="1:22" s="24" customFormat="1" ht="36" customHeight="1" x14ac:dyDescent="0.25">
      <c r="A30" s="26" t="s">
        <v>138</v>
      </c>
      <c r="B30" s="25" t="s">
        <v>129</v>
      </c>
      <c r="C30" s="25" t="s">
        <v>220</v>
      </c>
      <c r="D30" s="54" t="s">
        <v>306</v>
      </c>
      <c r="E30" s="17" t="s">
        <v>40</v>
      </c>
      <c r="F30" s="25">
        <v>642</v>
      </c>
      <c r="G30" s="61" t="s">
        <v>25</v>
      </c>
      <c r="H30" s="61">
        <v>75</v>
      </c>
      <c r="I30" s="3">
        <v>71176000000</v>
      </c>
      <c r="J30" s="61" t="s">
        <v>26</v>
      </c>
      <c r="K30" s="1">
        <v>594.90599999999995</v>
      </c>
      <c r="L30" s="11">
        <v>42736</v>
      </c>
      <c r="M30" s="11">
        <v>43070</v>
      </c>
      <c r="N30" s="61" t="s">
        <v>21</v>
      </c>
      <c r="O30" s="25" t="s">
        <v>16</v>
      </c>
      <c r="P30" s="32"/>
      <c r="Q30" s="32"/>
      <c r="R30" s="32"/>
      <c r="S30" s="32"/>
      <c r="T30" s="32"/>
      <c r="U30" s="32"/>
      <c r="V30" s="32"/>
    </row>
    <row r="31" spans="1:22" s="24" customFormat="1" ht="36" customHeight="1" x14ac:dyDescent="0.25">
      <c r="A31" s="26" t="s">
        <v>50</v>
      </c>
      <c r="B31" s="25" t="s">
        <v>72</v>
      </c>
      <c r="C31" s="25" t="s">
        <v>307</v>
      </c>
      <c r="D31" s="34" t="s">
        <v>46</v>
      </c>
      <c r="E31" s="17" t="s">
        <v>40</v>
      </c>
      <c r="F31" s="25">
        <v>642</v>
      </c>
      <c r="G31" s="61" t="s">
        <v>25</v>
      </c>
      <c r="H31" s="61">
        <v>15</v>
      </c>
      <c r="I31" s="3">
        <v>71176000000</v>
      </c>
      <c r="J31" s="61" t="s">
        <v>26</v>
      </c>
      <c r="K31" s="2">
        <v>289.43</v>
      </c>
      <c r="L31" s="11">
        <v>42736</v>
      </c>
      <c r="M31" s="11">
        <v>43070</v>
      </c>
      <c r="N31" s="61" t="s">
        <v>21</v>
      </c>
      <c r="O31" s="25" t="s">
        <v>16</v>
      </c>
      <c r="P31" s="32"/>
      <c r="Q31" s="32"/>
      <c r="R31" s="32"/>
      <c r="S31" s="32"/>
      <c r="T31" s="32"/>
      <c r="U31" s="32"/>
      <c r="V31" s="32"/>
    </row>
    <row r="32" spans="1:22" s="24" customFormat="1" ht="36" customHeight="1" x14ac:dyDescent="0.25">
      <c r="A32" s="26" t="s">
        <v>51</v>
      </c>
      <c r="B32" s="26" t="s">
        <v>176</v>
      </c>
      <c r="C32" s="25" t="s">
        <v>176</v>
      </c>
      <c r="D32" s="34" t="s">
        <v>228</v>
      </c>
      <c r="E32" s="17" t="s">
        <v>40</v>
      </c>
      <c r="F32" s="25">
        <v>113</v>
      </c>
      <c r="G32" s="61" t="s">
        <v>31</v>
      </c>
      <c r="H32" s="35">
        <v>800.94500000000005</v>
      </c>
      <c r="I32" s="3">
        <v>71140000000</v>
      </c>
      <c r="J32" s="61" t="s">
        <v>37</v>
      </c>
      <c r="K32" s="1">
        <v>237.64452</v>
      </c>
      <c r="L32" s="11">
        <v>42736</v>
      </c>
      <c r="M32" s="11">
        <v>43070</v>
      </c>
      <c r="N32" s="61" t="s">
        <v>21</v>
      </c>
      <c r="O32" s="25" t="s">
        <v>16</v>
      </c>
      <c r="P32" s="32"/>
      <c r="Q32" s="32"/>
      <c r="R32" s="32"/>
      <c r="S32" s="32"/>
      <c r="T32" s="32"/>
      <c r="U32" s="32"/>
      <c r="V32" s="32"/>
    </row>
    <row r="33" spans="1:15" ht="36" customHeight="1" x14ac:dyDescent="0.25">
      <c r="A33" s="26" t="s">
        <v>139</v>
      </c>
      <c r="B33" s="26" t="s">
        <v>516</v>
      </c>
      <c r="C33" s="66" t="s">
        <v>305</v>
      </c>
      <c r="D33" s="34" t="s">
        <v>514</v>
      </c>
      <c r="E33" s="17" t="s">
        <v>40</v>
      </c>
      <c r="F33" s="25">
        <v>356</v>
      </c>
      <c r="G33" s="61" t="s">
        <v>513</v>
      </c>
      <c r="H33" s="61" t="s">
        <v>24</v>
      </c>
      <c r="I33" s="3">
        <v>71174000000</v>
      </c>
      <c r="J33" s="61" t="s">
        <v>512</v>
      </c>
      <c r="K33" s="1">
        <v>317.33999999999997</v>
      </c>
      <c r="L33" s="11">
        <v>42736</v>
      </c>
      <c r="M33" s="11">
        <v>43070</v>
      </c>
      <c r="N33" s="61" t="s">
        <v>21</v>
      </c>
      <c r="O33" s="25" t="s">
        <v>16</v>
      </c>
    </row>
    <row r="34" spans="1:15" ht="36" customHeight="1" x14ac:dyDescent="0.25">
      <c r="A34" s="26" t="s">
        <v>140</v>
      </c>
      <c r="B34" s="26" t="s">
        <v>168</v>
      </c>
      <c r="C34" s="25" t="s">
        <v>302</v>
      </c>
      <c r="D34" s="34" t="s">
        <v>515</v>
      </c>
      <c r="E34" s="17" t="s">
        <v>40</v>
      </c>
      <c r="F34" s="25">
        <v>113</v>
      </c>
      <c r="G34" s="61" t="s">
        <v>31</v>
      </c>
      <c r="H34" s="61" t="s">
        <v>24</v>
      </c>
      <c r="I34" s="3">
        <v>71176000000</v>
      </c>
      <c r="J34" s="61" t="s">
        <v>26</v>
      </c>
      <c r="K34" s="1">
        <v>1644.1272799999999</v>
      </c>
      <c r="L34" s="11">
        <v>42736</v>
      </c>
      <c r="M34" s="11">
        <v>43070</v>
      </c>
      <c r="N34" s="61" t="s">
        <v>21</v>
      </c>
      <c r="O34" s="25" t="s">
        <v>16</v>
      </c>
    </row>
    <row r="35" spans="1:15" ht="36" customHeight="1" x14ac:dyDescent="0.25">
      <c r="A35" s="26" t="s">
        <v>52</v>
      </c>
      <c r="B35" s="25" t="s">
        <v>303</v>
      </c>
      <c r="C35" s="25" t="s">
        <v>303</v>
      </c>
      <c r="D35" s="34" t="s">
        <v>105</v>
      </c>
      <c r="E35" s="17" t="s">
        <v>40</v>
      </c>
      <c r="F35" s="25">
        <v>876</v>
      </c>
      <c r="G35" s="61" t="s">
        <v>27</v>
      </c>
      <c r="H35" s="61" t="s">
        <v>24</v>
      </c>
      <c r="I35" s="36">
        <v>71176000000</v>
      </c>
      <c r="J35" s="61" t="s">
        <v>26</v>
      </c>
      <c r="K35" s="1">
        <v>122.85</v>
      </c>
      <c r="L35" s="11">
        <v>42736</v>
      </c>
      <c r="M35" s="11">
        <v>42979</v>
      </c>
      <c r="N35" s="61" t="s">
        <v>21</v>
      </c>
      <c r="O35" s="25" t="s">
        <v>16</v>
      </c>
    </row>
    <row r="36" spans="1:15" ht="36" customHeight="1" x14ac:dyDescent="0.25">
      <c r="A36" s="26" t="s">
        <v>141</v>
      </c>
      <c r="B36" s="25" t="s">
        <v>308</v>
      </c>
      <c r="C36" s="25" t="s">
        <v>517</v>
      </c>
      <c r="D36" s="38" t="s">
        <v>309</v>
      </c>
      <c r="E36" s="63" t="s">
        <v>40</v>
      </c>
      <c r="F36" s="39">
        <v>642</v>
      </c>
      <c r="G36" s="65" t="s">
        <v>25</v>
      </c>
      <c r="H36" s="65">
        <v>1</v>
      </c>
      <c r="I36" s="40">
        <v>71176000000</v>
      </c>
      <c r="J36" s="65" t="s">
        <v>26</v>
      </c>
      <c r="K36" s="41">
        <v>152.42750000000001</v>
      </c>
      <c r="L36" s="42">
        <v>42736</v>
      </c>
      <c r="M36" s="42">
        <v>43101</v>
      </c>
      <c r="N36" s="61" t="s">
        <v>21</v>
      </c>
      <c r="O36" s="25" t="s">
        <v>16</v>
      </c>
    </row>
    <row r="37" spans="1:15" ht="36" customHeight="1" x14ac:dyDescent="0.25">
      <c r="A37" s="26" t="s">
        <v>231</v>
      </c>
      <c r="B37" s="26" t="s">
        <v>195</v>
      </c>
      <c r="C37" s="26" t="s">
        <v>310</v>
      </c>
      <c r="D37" s="34" t="s">
        <v>616</v>
      </c>
      <c r="E37" s="17" t="s">
        <v>40</v>
      </c>
      <c r="F37" s="25">
        <v>642</v>
      </c>
      <c r="G37" s="61" t="s">
        <v>25</v>
      </c>
      <c r="H37" s="61" t="s">
        <v>24</v>
      </c>
      <c r="I37" s="3">
        <v>71176000000</v>
      </c>
      <c r="J37" s="61" t="s">
        <v>26</v>
      </c>
      <c r="K37" s="1">
        <v>1500</v>
      </c>
      <c r="L37" s="11">
        <v>42736</v>
      </c>
      <c r="M37" s="11">
        <v>43800</v>
      </c>
      <c r="N37" s="61" t="s">
        <v>21</v>
      </c>
      <c r="O37" s="37" t="s">
        <v>16</v>
      </c>
    </row>
    <row r="38" spans="1:15" ht="36" customHeight="1" x14ac:dyDescent="0.25">
      <c r="A38" s="26" t="s">
        <v>54</v>
      </c>
      <c r="B38" s="25" t="s">
        <v>184</v>
      </c>
      <c r="C38" s="25" t="s">
        <v>184</v>
      </c>
      <c r="D38" s="38" t="s">
        <v>311</v>
      </c>
      <c r="E38" s="17" t="s">
        <v>40</v>
      </c>
      <c r="F38" s="39">
        <v>642</v>
      </c>
      <c r="G38" s="65" t="s">
        <v>25</v>
      </c>
      <c r="H38" s="65">
        <v>1</v>
      </c>
      <c r="I38" s="25">
        <v>65401000000</v>
      </c>
      <c r="J38" s="65" t="s">
        <v>312</v>
      </c>
      <c r="K38" s="41">
        <v>344</v>
      </c>
      <c r="L38" s="42">
        <v>42736</v>
      </c>
      <c r="M38" s="11">
        <v>44896</v>
      </c>
      <c r="N38" s="61" t="s">
        <v>21</v>
      </c>
      <c r="O38" s="25" t="s">
        <v>16</v>
      </c>
    </row>
    <row r="39" spans="1:15" ht="36" customHeight="1" x14ac:dyDescent="0.25">
      <c r="A39" s="26" t="s">
        <v>56</v>
      </c>
      <c r="B39" s="25" t="s">
        <v>72</v>
      </c>
      <c r="C39" s="25" t="s">
        <v>307</v>
      </c>
      <c r="D39" s="34" t="s">
        <v>76</v>
      </c>
      <c r="E39" s="17" t="s">
        <v>40</v>
      </c>
      <c r="F39" s="25">
        <v>642</v>
      </c>
      <c r="G39" s="61" t="s">
        <v>25</v>
      </c>
      <c r="H39" s="61">
        <v>1</v>
      </c>
      <c r="I39" s="3">
        <v>71176000000</v>
      </c>
      <c r="J39" s="61" t="s">
        <v>26</v>
      </c>
      <c r="K39" s="1">
        <v>226.02199999999999</v>
      </c>
      <c r="L39" s="11">
        <v>42736</v>
      </c>
      <c r="M39" s="11">
        <v>43070</v>
      </c>
      <c r="N39" s="61" t="s">
        <v>21</v>
      </c>
      <c r="O39" s="25" t="s">
        <v>16</v>
      </c>
    </row>
    <row r="40" spans="1:15" ht="36" customHeight="1" x14ac:dyDescent="0.25">
      <c r="A40" s="26" t="s">
        <v>142</v>
      </c>
      <c r="B40" s="26" t="s">
        <v>173</v>
      </c>
      <c r="C40" s="26" t="s">
        <v>174</v>
      </c>
      <c r="D40" s="34" t="s">
        <v>518</v>
      </c>
      <c r="E40" s="17" t="s">
        <v>40</v>
      </c>
      <c r="F40" s="25">
        <v>55</v>
      </c>
      <c r="G40" s="61" t="s">
        <v>32</v>
      </c>
      <c r="H40" s="33">
        <v>24246</v>
      </c>
      <c r="I40" s="3">
        <v>71140000000</v>
      </c>
      <c r="J40" s="61" t="s">
        <v>37</v>
      </c>
      <c r="K40" s="1">
        <v>200.96369999999999</v>
      </c>
      <c r="L40" s="11">
        <v>42736</v>
      </c>
      <c r="M40" s="11">
        <v>43070</v>
      </c>
      <c r="N40" s="61" t="s">
        <v>21</v>
      </c>
      <c r="O40" s="25" t="s">
        <v>16</v>
      </c>
    </row>
    <row r="41" spans="1:15" ht="36" customHeight="1" x14ac:dyDescent="0.25">
      <c r="A41" s="26" t="s">
        <v>57</v>
      </c>
      <c r="B41" s="26" t="s">
        <v>313</v>
      </c>
      <c r="C41" s="26" t="s">
        <v>313</v>
      </c>
      <c r="D41" s="34" t="s">
        <v>314</v>
      </c>
      <c r="E41" s="17" t="s">
        <v>40</v>
      </c>
      <c r="F41" s="25">
        <v>876</v>
      </c>
      <c r="G41" s="61" t="s">
        <v>27</v>
      </c>
      <c r="H41" s="61" t="s">
        <v>24</v>
      </c>
      <c r="I41" s="3">
        <v>71176000000</v>
      </c>
      <c r="J41" s="61" t="s">
        <v>26</v>
      </c>
      <c r="K41" s="2">
        <v>356.4</v>
      </c>
      <c r="L41" s="11">
        <v>42767</v>
      </c>
      <c r="M41" s="11">
        <v>43100</v>
      </c>
      <c r="N41" s="61" t="s">
        <v>21</v>
      </c>
      <c r="O41" s="25" t="s">
        <v>16</v>
      </c>
    </row>
    <row r="42" spans="1:15" ht="36" customHeight="1" x14ac:dyDescent="0.25">
      <c r="A42" s="26" t="s">
        <v>232</v>
      </c>
      <c r="B42" s="26" t="s">
        <v>73</v>
      </c>
      <c r="C42" s="26" t="s">
        <v>402</v>
      </c>
      <c r="D42" s="34" t="s">
        <v>519</v>
      </c>
      <c r="E42" s="17" t="s">
        <v>40</v>
      </c>
      <c r="F42" s="25">
        <v>642</v>
      </c>
      <c r="G42" s="61" t="s">
        <v>25</v>
      </c>
      <c r="H42" s="61" t="s">
        <v>24</v>
      </c>
      <c r="I42" s="3">
        <v>71176000000</v>
      </c>
      <c r="J42" s="61" t="s">
        <v>26</v>
      </c>
      <c r="K42" s="2">
        <v>1500</v>
      </c>
      <c r="L42" s="11">
        <v>42767</v>
      </c>
      <c r="M42" s="11">
        <v>43100</v>
      </c>
      <c r="N42" s="61" t="s">
        <v>21</v>
      </c>
      <c r="O42" s="25" t="s">
        <v>16</v>
      </c>
    </row>
    <row r="43" spans="1:15" ht="36" customHeight="1" x14ac:dyDescent="0.25">
      <c r="A43" s="26" t="s">
        <v>59</v>
      </c>
      <c r="B43" s="26" t="s">
        <v>161</v>
      </c>
      <c r="C43" s="26" t="s">
        <v>178</v>
      </c>
      <c r="D43" s="34" t="s">
        <v>116</v>
      </c>
      <c r="E43" s="17" t="s">
        <v>40</v>
      </c>
      <c r="F43" s="25">
        <v>876</v>
      </c>
      <c r="G43" s="61" t="s">
        <v>27</v>
      </c>
      <c r="H43" s="61" t="s">
        <v>24</v>
      </c>
      <c r="I43" s="3">
        <v>71176000000</v>
      </c>
      <c r="J43" s="61" t="s">
        <v>26</v>
      </c>
      <c r="K43" s="1">
        <v>878.93589999999995</v>
      </c>
      <c r="L43" s="11">
        <v>42736</v>
      </c>
      <c r="M43" s="11">
        <v>43070</v>
      </c>
      <c r="N43" s="61" t="s">
        <v>21</v>
      </c>
      <c r="O43" s="25" t="s">
        <v>16</v>
      </c>
    </row>
    <row r="44" spans="1:15" ht="36" customHeight="1" x14ac:dyDescent="0.25">
      <c r="A44" s="26" t="s">
        <v>143</v>
      </c>
      <c r="B44" s="26" t="s">
        <v>65</v>
      </c>
      <c r="C44" s="26" t="s">
        <v>171</v>
      </c>
      <c r="D44" s="34" t="s">
        <v>100</v>
      </c>
      <c r="E44" s="17" t="s">
        <v>40</v>
      </c>
      <c r="F44" s="25">
        <v>642</v>
      </c>
      <c r="G44" s="61" t="s">
        <v>25</v>
      </c>
      <c r="H44" s="61">
        <v>8</v>
      </c>
      <c r="I44" s="3">
        <v>71176000000</v>
      </c>
      <c r="J44" s="61" t="s">
        <v>26</v>
      </c>
      <c r="K44" s="1">
        <v>942.21792000000005</v>
      </c>
      <c r="L44" s="11">
        <v>42736</v>
      </c>
      <c r="M44" s="11">
        <v>43070</v>
      </c>
      <c r="N44" s="61" t="s">
        <v>21</v>
      </c>
      <c r="O44" s="25" t="s">
        <v>16</v>
      </c>
    </row>
    <row r="45" spans="1:15" ht="36" customHeight="1" x14ac:dyDescent="0.25">
      <c r="A45" s="26" t="s">
        <v>61</v>
      </c>
      <c r="B45" s="26" t="s">
        <v>70</v>
      </c>
      <c r="C45" s="26" t="s">
        <v>205</v>
      </c>
      <c r="D45" s="34" t="s">
        <v>115</v>
      </c>
      <c r="E45" s="17" t="s">
        <v>40</v>
      </c>
      <c r="F45" s="25">
        <v>876</v>
      </c>
      <c r="G45" s="61" t="s">
        <v>27</v>
      </c>
      <c r="H45" s="61" t="s">
        <v>24</v>
      </c>
      <c r="I45" s="25">
        <v>71156656000</v>
      </c>
      <c r="J45" s="61" t="s">
        <v>30</v>
      </c>
      <c r="K45" s="1">
        <v>138.00800000000001</v>
      </c>
      <c r="L45" s="11">
        <v>42767</v>
      </c>
      <c r="M45" s="11">
        <v>43070</v>
      </c>
      <c r="N45" s="61" t="s">
        <v>21</v>
      </c>
      <c r="O45" s="25" t="s">
        <v>16</v>
      </c>
    </row>
    <row r="46" spans="1:15" ht="36" customHeight="1" x14ac:dyDescent="0.25">
      <c r="A46" s="26" t="s">
        <v>144</v>
      </c>
      <c r="B46" s="25" t="s">
        <v>160</v>
      </c>
      <c r="C46" s="25" t="s">
        <v>159</v>
      </c>
      <c r="D46" s="34" t="s">
        <v>222</v>
      </c>
      <c r="E46" s="17" t="s">
        <v>40</v>
      </c>
      <c r="F46" s="25">
        <v>876</v>
      </c>
      <c r="G46" s="61" t="s">
        <v>27</v>
      </c>
      <c r="H46" s="61" t="s">
        <v>24</v>
      </c>
      <c r="I46" s="3">
        <v>71176000000</v>
      </c>
      <c r="J46" s="61" t="s">
        <v>26</v>
      </c>
      <c r="K46" s="1">
        <v>118</v>
      </c>
      <c r="L46" s="11">
        <v>42736</v>
      </c>
      <c r="M46" s="11">
        <v>43070</v>
      </c>
      <c r="N46" s="61" t="s">
        <v>21</v>
      </c>
      <c r="O46" s="25" t="s">
        <v>16</v>
      </c>
    </row>
    <row r="47" spans="1:15" ht="36" customHeight="1" x14ac:dyDescent="0.25">
      <c r="A47" s="26" t="s">
        <v>145</v>
      </c>
      <c r="B47" s="25" t="s">
        <v>123</v>
      </c>
      <c r="C47" s="25" t="s">
        <v>58</v>
      </c>
      <c r="D47" s="54" t="s">
        <v>315</v>
      </c>
      <c r="E47" s="17" t="s">
        <v>40</v>
      </c>
      <c r="F47" s="25">
        <v>876</v>
      </c>
      <c r="G47" s="61" t="s">
        <v>27</v>
      </c>
      <c r="H47" s="61" t="s">
        <v>216</v>
      </c>
      <c r="I47" s="3">
        <v>71176000000</v>
      </c>
      <c r="J47" s="61" t="s">
        <v>26</v>
      </c>
      <c r="K47" s="1">
        <v>35580.531000000003</v>
      </c>
      <c r="L47" s="11">
        <v>42736</v>
      </c>
      <c r="M47" s="11">
        <v>43830</v>
      </c>
      <c r="N47" s="61" t="s">
        <v>83</v>
      </c>
      <c r="O47" s="25" t="s">
        <v>16</v>
      </c>
    </row>
    <row r="48" spans="1:15" ht="40.5" customHeight="1" x14ac:dyDescent="0.25">
      <c r="A48" s="26" t="s">
        <v>62</v>
      </c>
      <c r="B48" s="25" t="s">
        <v>123</v>
      </c>
      <c r="C48" s="25" t="s">
        <v>317</v>
      </c>
      <c r="D48" s="54" t="s">
        <v>316</v>
      </c>
      <c r="E48" s="17" t="s">
        <v>40</v>
      </c>
      <c r="F48" s="25">
        <v>876</v>
      </c>
      <c r="G48" s="61" t="s">
        <v>27</v>
      </c>
      <c r="H48" s="61" t="s">
        <v>319</v>
      </c>
      <c r="I48" s="43">
        <v>71176000000</v>
      </c>
      <c r="J48" s="61" t="s">
        <v>26</v>
      </c>
      <c r="K48" s="1">
        <v>46357.919999999998</v>
      </c>
      <c r="L48" s="11">
        <v>42705</v>
      </c>
      <c r="M48" s="11">
        <v>43800</v>
      </c>
      <c r="N48" s="3" t="s">
        <v>83</v>
      </c>
      <c r="O48" s="61" t="s">
        <v>16</v>
      </c>
    </row>
    <row r="49" spans="1:22" s="24" customFormat="1" ht="32.25" customHeight="1" x14ac:dyDescent="0.25">
      <c r="A49" s="26" t="s">
        <v>146</v>
      </c>
      <c r="B49" s="25" t="s">
        <v>318</v>
      </c>
      <c r="C49" s="25" t="s">
        <v>166</v>
      </c>
      <c r="D49" s="44" t="s">
        <v>84</v>
      </c>
      <c r="E49" s="17" t="s">
        <v>40</v>
      </c>
      <c r="F49" s="25">
        <v>876</v>
      </c>
      <c r="G49" s="61" t="s">
        <v>27</v>
      </c>
      <c r="H49" s="61" t="s">
        <v>216</v>
      </c>
      <c r="I49" s="3">
        <v>71176000000</v>
      </c>
      <c r="J49" s="61" t="s">
        <v>26</v>
      </c>
      <c r="K49" s="1">
        <v>200.6</v>
      </c>
      <c r="L49" s="11">
        <v>42736</v>
      </c>
      <c r="M49" s="11">
        <v>43070</v>
      </c>
      <c r="N49" s="61" t="s">
        <v>21</v>
      </c>
      <c r="O49" s="25" t="s">
        <v>16</v>
      </c>
      <c r="P49" s="32"/>
      <c r="Q49" s="32"/>
      <c r="R49" s="32"/>
      <c r="S49" s="32"/>
      <c r="T49" s="32"/>
      <c r="U49" s="32"/>
      <c r="V49" s="32"/>
    </row>
    <row r="50" spans="1:22" s="24" customFormat="1" ht="32.25" customHeight="1" x14ac:dyDescent="0.25">
      <c r="A50" s="26" t="s">
        <v>147</v>
      </c>
      <c r="B50" s="26" t="s">
        <v>320</v>
      </c>
      <c r="C50" s="31" t="s">
        <v>213</v>
      </c>
      <c r="D50" s="34" t="s">
        <v>245</v>
      </c>
      <c r="E50" s="17" t="s">
        <v>40</v>
      </c>
      <c r="F50" s="25">
        <v>876</v>
      </c>
      <c r="G50" s="61" t="s">
        <v>27</v>
      </c>
      <c r="H50" s="61" t="s">
        <v>24</v>
      </c>
      <c r="I50" s="3">
        <v>71176000000</v>
      </c>
      <c r="J50" s="61" t="s">
        <v>26</v>
      </c>
      <c r="K50" s="1">
        <v>1000</v>
      </c>
      <c r="L50" s="11">
        <v>42795</v>
      </c>
      <c r="M50" s="11">
        <v>43100</v>
      </c>
      <c r="N50" s="61" t="s">
        <v>21</v>
      </c>
      <c r="O50" s="25" t="s">
        <v>16</v>
      </c>
      <c r="P50" s="32"/>
      <c r="Q50" s="32"/>
      <c r="R50" s="32"/>
      <c r="S50" s="32"/>
      <c r="T50" s="32"/>
      <c r="U50" s="32"/>
      <c r="V50" s="32"/>
    </row>
    <row r="51" spans="1:22" s="24" customFormat="1" ht="32.25" customHeight="1" x14ac:dyDescent="0.25">
      <c r="A51" s="26" t="s">
        <v>148</v>
      </c>
      <c r="B51" s="25" t="s">
        <v>72</v>
      </c>
      <c r="C51" s="25" t="s">
        <v>49</v>
      </c>
      <c r="D51" s="34" t="s">
        <v>48</v>
      </c>
      <c r="E51" s="17" t="s">
        <v>40</v>
      </c>
      <c r="F51" s="25">
        <v>642</v>
      </c>
      <c r="G51" s="61" t="s">
        <v>25</v>
      </c>
      <c r="H51" s="61">
        <v>15</v>
      </c>
      <c r="I51" s="3">
        <v>71176000000</v>
      </c>
      <c r="J51" s="61" t="s">
        <v>26</v>
      </c>
      <c r="K51" s="2">
        <v>148.99986999999999</v>
      </c>
      <c r="L51" s="11">
        <v>42767</v>
      </c>
      <c r="M51" s="11">
        <v>43070</v>
      </c>
      <c r="N51" s="61" t="s">
        <v>21</v>
      </c>
      <c r="O51" s="25" t="s">
        <v>16</v>
      </c>
      <c r="P51" s="32"/>
      <c r="Q51" s="32"/>
      <c r="R51" s="32"/>
      <c r="S51" s="32"/>
      <c r="T51" s="32"/>
      <c r="U51" s="32"/>
      <c r="V51" s="32"/>
    </row>
    <row r="52" spans="1:22" s="24" customFormat="1" ht="32.25" customHeight="1" x14ac:dyDescent="0.25">
      <c r="A52" s="26" t="s">
        <v>149</v>
      </c>
      <c r="B52" s="25" t="s">
        <v>129</v>
      </c>
      <c r="C52" s="25" t="s">
        <v>220</v>
      </c>
      <c r="D52" s="54" t="s">
        <v>219</v>
      </c>
      <c r="E52" s="17" t="s">
        <v>40</v>
      </c>
      <c r="F52" s="25">
        <v>876</v>
      </c>
      <c r="G52" s="61" t="s">
        <v>27</v>
      </c>
      <c r="H52" s="61" t="s">
        <v>24</v>
      </c>
      <c r="I52" s="3">
        <v>71176000000</v>
      </c>
      <c r="J52" s="61" t="s">
        <v>26</v>
      </c>
      <c r="K52" s="1">
        <v>992.17700000000002</v>
      </c>
      <c r="L52" s="11">
        <v>42795</v>
      </c>
      <c r="M52" s="11">
        <v>43100</v>
      </c>
      <c r="N52" s="61" t="s">
        <v>21</v>
      </c>
      <c r="O52" s="25" t="s">
        <v>16</v>
      </c>
      <c r="P52" s="32"/>
      <c r="Q52" s="32"/>
      <c r="R52" s="32"/>
      <c r="S52" s="32"/>
      <c r="T52" s="32"/>
      <c r="U52" s="32"/>
      <c r="V52" s="32"/>
    </row>
    <row r="53" spans="1:22" s="24" customFormat="1" ht="32.25" customHeight="1" x14ac:dyDescent="0.25">
      <c r="A53" s="26" t="s">
        <v>150</v>
      </c>
      <c r="B53" s="26" t="s">
        <v>72</v>
      </c>
      <c r="C53" s="26" t="s">
        <v>49</v>
      </c>
      <c r="D53" s="34" t="s">
        <v>110</v>
      </c>
      <c r="E53" s="17" t="s">
        <v>40</v>
      </c>
      <c r="F53" s="25">
        <v>642</v>
      </c>
      <c r="G53" s="61" t="s">
        <v>25</v>
      </c>
      <c r="H53" s="33">
        <v>1</v>
      </c>
      <c r="I53" s="3">
        <v>71176000000</v>
      </c>
      <c r="J53" s="61" t="s">
        <v>26</v>
      </c>
      <c r="K53" s="1">
        <v>112.80800000000001</v>
      </c>
      <c r="L53" s="11">
        <v>42795</v>
      </c>
      <c r="M53" s="11">
        <v>43070</v>
      </c>
      <c r="N53" s="61" t="s">
        <v>21</v>
      </c>
      <c r="O53" s="25" t="s">
        <v>16</v>
      </c>
      <c r="P53" s="32"/>
      <c r="Q53" s="32"/>
      <c r="R53" s="32"/>
      <c r="S53" s="32"/>
      <c r="T53" s="32"/>
      <c r="U53" s="32"/>
      <c r="V53" s="32"/>
    </row>
    <row r="54" spans="1:22" s="24" customFormat="1" ht="32.25" customHeight="1" x14ac:dyDescent="0.25">
      <c r="A54" s="26" t="s">
        <v>151</v>
      </c>
      <c r="B54" s="26" t="s">
        <v>73</v>
      </c>
      <c r="C54" s="26" t="s">
        <v>132</v>
      </c>
      <c r="D54" s="34" t="s">
        <v>242</v>
      </c>
      <c r="E54" s="17" t="s">
        <v>40</v>
      </c>
      <c r="F54" s="25">
        <v>876</v>
      </c>
      <c r="G54" s="61" t="s">
        <v>27</v>
      </c>
      <c r="H54" s="61" t="s">
        <v>24</v>
      </c>
      <c r="I54" s="3">
        <v>71176000000</v>
      </c>
      <c r="J54" s="61" t="s">
        <v>26</v>
      </c>
      <c r="K54" s="1">
        <v>210.8</v>
      </c>
      <c r="L54" s="11">
        <v>42795</v>
      </c>
      <c r="M54" s="11">
        <v>43100</v>
      </c>
      <c r="N54" s="61" t="s">
        <v>21</v>
      </c>
      <c r="O54" s="25" t="s">
        <v>16</v>
      </c>
      <c r="P54" s="32"/>
      <c r="Q54" s="32"/>
      <c r="R54" s="32"/>
      <c r="S54" s="32"/>
      <c r="T54" s="32"/>
      <c r="U54" s="32"/>
      <c r="V54" s="32"/>
    </row>
    <row r="55" spans="1:22" s="24" customFormat="1" ht="32.25" customHeight="1" x14ac:dyDescent="0.25">
      <c r="A55" s="26" t="s">
        <v>152</v>
      </c>
      <c r="B55" s="26" t="s">
        <v>192</v>
      </c>
      <c r="C55" s="19" t="s">
        <v>401</v>
      </c>
      <c r="D55" s="34" t="s">
        <v>247</v>
      </c>
      <c r="E55" s="17" t="s">
        <v>40</v>
      </c>
      <c r="F55" s="25">
        <v>876</v>
      </c>
      <c r="G55" s="61" t="s">
        <v>27</v>
      </c>
      <c r="H55" s="61" t="s">
        <v>24</v>
      </c>
      <c r="I55" s="3">
        <v>71176000000</v>
      </c>
      <c r="J55" s="61" t="s">
        <v>26</v>
      </c>
      <c r="K55" s="1">
        <v>500</v>
      </c>
      <c r="L55" s="11">
        <v>42795</v>
      </c>
      <c r="M55" s="11">
        <v>43100</v>
      </c>
      <c r="N55" s="61" t="s">
        <v>21</v>
      </c>
      <c r="O55" s="25" t="s">
        <v>16</v>
      </c>
      <c r="P55" s="32"/>
      <c r="Q55" s="32"/>
      <c r="R55" s="32"/>
      <c r="S55" s="32"/>
      <c r="T55" s="32"/>
      <c r="U55" s="32"/>
      <c r="V55" s="32"/>
    </row>
    <row r="56" spans="1:22" s="24" customFormat="1" ht="32.25" customHeight="1" x14ac:dyDescent="0.25">
      <c r="A56" s="26" t="s">
        <v>153</v>
      </c>
      <c r="B56" s="26" t="s">
        <v>321</v>
      </c>
      <c r="C56" s="19" t="s">
        <v>192</v>
      </c>
      <c r="D56" s="34" t="s">
        <v>248</v>
      </c>
      <c r="E56" s="17" t="s">
        <v>40</v>
      </c>
      <c r="F56" s="25">
        <v>876</v>
      </c>
      <c r="G56" s="61" t="s">
        <v>27</v>
      </c>
      <c r="H56" s="61" t="s">
        <v>24</v>
      </c>
      <c r="I56" s="3">
        <v>71176000000</v>
      </c>
      <c r="J56" s="61" t="s">
        <v>26</v>
      </c>
      <c r="K56" s="1">
        <v>500</v>
      </c>
      <c r="L56" s="11">
        <v>42795</v>
      </c>
      <c r="M56" s="11">
        <v>43100</v>
      </c>
      <c r="N56" s="61" t="s">
        <v>21</v>
      </c>
      <c r="O56" s="25" t="s">
        <v>16</v>
      </c>
      <c r="P56" s="32"/>
      <c r="Q56" s="32"/>
      <c r="R56" s="32"/>
      <c r="S56" s="32"/>
      <c r="T56" s="32"/>
      <c r="U56" s="32"/>
      <c r="V56" s="32"/>
    </row>
    <row r="57" spans="1:22" s="24" customFormat="1" ht="32.25" customHeight="1" x14ac:dyDescent="0.25">
      <c r="A57" s="26" t="s">
        <v>63</v>
      </c>
      <c r="B57" s="26" t="s">
        <v>322</v>
      </c>
      <c r="C57" s="26" t="s">
        <v>165</v>
      </c>
      <c r="D57" s="38" t="s">
        <v>96</v>
      </c>
      <c r="E57" s="17" t="s">
        <v>40</v>
      </c>
      <c r="F57" s="25">
        <v>642</v>
      </c>
      <c r="G57" s="61" t="s">
        <v>25</v>
      </c>
      <c r="H57" s="61">
        <v>2</v>
      </c>
      <c r="I57" s="3">
        <v>71176000000</v>
      </c>
      <c r="J57" s="61" t="s">
        <v>26</v>
      </c>
      <c r="K57" s="2">
        <v>300</v>
      </c>
      <c r="L57" s="11">
        <v>42736</v>
      </c>
      <c r="M57" s="11">
        <v>43070</v>
      </c>
      <c r="N57" s="61" t="s">
        <v>21</v>
      </c>
      <c r="O57" s="25" t="s">
        <v>16</v>
      </c>
      <c r="P57" s="32"/>
      <c r="Q57" s="32"/>
      <c r="R57" s="32"/>
      <c r="S57" s="32"/>
      <c r="T57" s="32"/>
      <c r="U57" s="32"/>
      <c r="V57" s="32"/>
    </row>
    <row r="58" spans="1:22" s="24" customFormat="1" ht="32.25" customHeight="1" x14ac:dyDescent="0.25">
      <c r="A58" s="26" t="s">
        <v>154</v>
      </c>
      <c r="B58" s="25" t="s">
        <v>323</v>
      </c>
      <c r="C58" s="25" t="s">
        <v>170</v>
      </c>
      <c r="D58" s="34" t="s">
        <v>47</v>
      </c>
      <c r="E58" s="17" t="s">
        <v>40</v>
      </c>
      <c r="F58" s="25">
        <v>642</v>
      </c>
      <c r="G58" s="61" t="s">
        <v>25</v>
      </c>
      <c r="H58" s="61">
        <v>29</v>
      </c>
      <c r="I58" s="3">
        <v>71176000000</v>
      </c>
      <c r="J58" s="61" t="s">
        <v>26</v>
      </c>
      <c r="K58" s="2">
        <v>214.67</v>
      </c>
      <c r="L58" s="11">
        <v>42795</v>
      </c>
      <c r="M58" s="11">
        <v>43070</v>
      </c>
      <c r="N58" s="61" t="s">
        <v>21</v>
      </c>
      <c r="O58" s="25" t="s">
        <v>16</v>
      </c>
      <c r="P58" s="32"/>
      <c r="Q58" s="32"/>
      <c r="R58" s="32"/>
      <c r="S58" s="32"/>
      <c r="T58" s="32"/>
      <c r="U58" s="32"/>
      <c r="V58" s="32"/>
    </row>
    <row r="59" spans="1:22" s="24" customFormat="1" ht="32.25" customHeight="1" x14ac:dyDescent="0.25">
      <c r="A59" s="26" t="s">
        <v>155</v>
      </c>
      <c r="B59" s="26" t="s">
        <v>73</v>
      </c>
      <c r="C59" s="26" t="s">
        <v>199</v>
      </c>
      <c r="D59" s="45" t="s">
        <v>79</v>
      </c>
      <c r="E59" s="17" t="s">
        <v>40</v>
      </c>
      <c r="F59" s="25">
        <v>642</v>
      </c>
      <c r="G59" s="61" t="s">
        <v>25</v>
      </c>
      <c r="H59" s="61">
        <v>1</v>
      </c>
      <c r="I59" s="3">
        <v>71176000000</v>
      </c>
      <c r="J59" s="61" t="s">
        <v>26</v>
      </c>
      <c r="K59" s="2">
        <v>274</v>
      </c>
      <c r="L59" s="11">
        <v>42795</v>
      </c>
      <c r="M59" s="11">
        <v>43070</v>
      </c>
      <c r="N59" s="61" t="s">
        <v>21</v>
      </c>
      <c r="O59" s="25" t="s">
        <v>16</v>
      </c>
      <c r="P59" s="32"/>
      <c r="Q59" s="32"/>
      <c r="R59" s="32"/>
      <c r="S59" s="32"/>
      <c r="T59" s="32"/>
      <c r="U59" s="32"/>
      <c r="V59" s="32"/>
    </row>
    <row r="60" spans="1:22" s="24" customFormat="1" ht="32.25" customHeight="1" x14ac:dyDescent="0.25">
      <c r="A60" s="26" t="s">
        <v>64</v>
      </c>
      <c r="B60" s="26" t="s">
        <v>133</v>
      </c>
      <c r="C60" s="26" t="s">
        <v>198</v>
      </c>
      <c r="D60" s="34" t="s">
        <v>324</v>
      </c>
      <c r="E60" s="17" t="s">
        <v>40</v>
      </c>
      <c r="F60" s="25">
        <v>876</v>
      </c>
      <c r="G60" s="61" t="s">
        <v>27</v>
      </c>
      <c r="H60" s="61" t="s">
        <v>24</v>
      </c>
      <c r="I60" s="3">
        <v>71176000000</v>
      </c>
      <c r="J60" s="61" t="s">
        <v>26</v>
      </c>
      <c r="K60" s="1">
        <v>120</v>
      </c>
      <c r="L60" s="11">
        <v>42795</v>
      </c>
      <c r="M60" s="11">
        <v>43070</v>
      </c>
      <c r="N60" s="61" t="s">
        <v>21</v>
      </c>
      <c r="O60" s="25" t="s">
        <v>16</v>
      </c>
      <c r="P60" s="32"/>
      <c r="Q60" s="32"/>
      <c r="R60" s="32"/>
      <c r="S60" s="32"/>
      <c r="T60" s="32"/>
      <c r="U60" s="32"/>
      <c r="V60" s="32"/>
    </row>
    <row r="61" spans="1:22" s="24" customFormat="1" ht="35.25" customHeight="1" x14ac:dyDescent="0.25">
      <c r="A61" s="26" t="s">
        <v>156</v>
      </c>
      <c r="B61" s="26" t="s">
        <v>326</v>
      </c>
      <c r="C61" s="26" t="s">
        <v>131</v>
      </c>
      <c r="D61" s="45" t="s">
        <v>325</v>
      </c>
      <c r="E61" s="17" t="s">
        <v>40</v>
      </c>
      <c r="F61" s="25">
        <v>642</v>
      </c>
      <c r="G61" s="61" t="s">
        <v>25</v>
      </c>
      <c r="H61" s="61">
        <v>2</v>
      </c>
      <c r="I61" s="3">
        <v>71176000000</v>
      </c>
      <c r="J61" s="61" t="s">
        <v>26</v>
      </c>
      <c r="K61" s="1">
        <f>630+199.5</f>
        <v>829.5</v>
      </c>
      <c r="L61" s="11">
        <v>42795</v>
      </c>
      <c r="M61" s="11">
        <v>43070</v>
      </c>
      <c r="N61" s="61" t="s">
        <v>21</v>
      </c>
      <c r="O61" s="25" t="s">
        <v>16</v>
      </c>
      <c r="P61" s="32"/>
      <c r="Q61" s="32"/>
      <c r="R61" s="32"/>
      <c r="S61" s="32"/>
      <c r="T61" s="32"/>
      <c r="U61" s="32"/>
      <c r="V61" s="32"/>
    </row>
    <row r="62" spans="1:22" s="24" customFormat="1" ht="32.25" customHeight="1" x14ac:dyDescent="0.25">
      <c r="A62" s="26" t="s">
        <v>157</v>
      </c>
      <c r="B62" s="26" t="s">
        <v>129</v>
      </c>
      <c r="C62" s="26" t="s">
        <v>130</v>
      </c>
      <c r="D62" s="46" t="s">
        <v>82</v>
      </c>
      <c r="E62" s="17" t="s">
        <v>40</v>
      </c>
      <c r="F62" s="25">
        <v>642</v>
      </c>
      <c r="G62" s="61" t="s">
        <v>25</v>
      </c>
      <c r="H62" s="61">
        <v>1</v>
      </c>
      <c r="I62" s="3">
        <v>71176000000</v>
      </c>
      <c r="J62" s="61" t="s">
        <v>26</v>
      </c>
      <c r="K62" s="1">
        <v>991.2</v>
      </c>
      <c r="L62" s="11">
        <v>42795</v>
      </c>
      <c r="M62" s="11">
        <v>43070</v>
      </c>
      <c r="N62" s="61" t="s">
        <v>21</v>
      </c>
      <c r="O62" s="25" t="s">
        <v>16</v>
      </c>
      <c r="P62" s="32"/>
      <c r="Q62" s="32"/>
      <c r="R62" s="32"/>
      <c r="S62" s="32"/>
      <c r="T62" s="32"/>
      <c r="U62" s="32"/>
      <c r="V62" s="32"/>
    </row>
    <row r="63" spans="1:22" s="24" customFormat="1" ht="32.25" customHeight="1" x14ac:dyDescent="0.25">
      <c r="A63" s="26" t="s">
        <v>510</v>
      </c>
      <c r="B63" s="47" t="s">
        <v>328</v>
      </c>
      <c r="C63" s="26" t="s">
        <v>328</v>
      </c>
      <c r="D63" s="45" t="s">
        <v>327</v>
      </c>
      <c r="E63" s="17" t="s">
        <v>40</v>
      </c>
      <c r="F63" s="25">
        <v>642</v>
      </c>
      <c r="G63" s="61" t="s">
        <v>25</v>
      </c>
      <c r="H63" s="61">
        <v>8</v>
      </c>
      <c r="I63" s="36">
        <v>71176000000</v>
      </c>
      <c r="J63" s="61" t="s">
        <v>26</v>
      </c>
      <c r="K63" s="1">
        <f>188+212</f>
        <v>400</v>
      </c>
      <c r="L63" s="11">
        <v>42795</v>
      </c>
      <c r="M63" s="11">
        <v>43070</v>
      </c>
      <c r="N63" s="61" t="s">
        <v>21</v>
      </c>
      <c r="O63" s="25" t="s">
        <v>16</v>
      </c>
      <c r="P63" s="32"/>
      <c r="Q63" s="32"/>
      <c r="R63" s="32"/>
      <c r="S63" s="32"/>
      <c r="T63" s="32"/>
      <c r="U63" s="32"/>
      <c r="V63" s="32"/>
    </row>
    <row r="64" spans="1:22" s="24" customFormat="1" ht="38.25" customHeight="1" x14ac:dyDescent="0.25">
      <c r="A64" s="26" t="s">
        <v>511</v>
      </c>
      <c r="B64" s="26" t="s">
        <v>168</v>
      </c>
      <c r="C64" s="26" t="s">
        <v>330</v>
      </c>
      <c r="D64" s="34" t="s">
        <v>240</v>
      </c>
      <c r="E64" s="17" t="s">
        <v>40</v>
      </c>
      <c r="F64" s="25" t="s">
        <v>119</v>
      </c>
      <c r="G64" s="61" t="s">
        <v>118</v>
      </c>
      <c r="H64" s="2" t="s">
        <v>329</v>
      </c>
      <c r="I64" s="3">
        <v>71176000000</v>
      </c>
      <c r="J64" s="61" t="s">
        <v>26</v>
      </c>
      <c r="K64" s="1">
        <v>332.64</v>
      </c>
      <c r="L64" s="11">
        <v>42736</v>
      </c>
      <c r="M64" s="11">
        <v>43070</v>
      </c>
      <c r="N64" s="61" t="s">
        <v>21</v>
      </c>
      <c r="O64" s="25" t="s">
        <v>16</v>
      </c>
      <c r="P64" s="32"/>
      <c r="Q64" s="32"/>
      <c r="R64" s="32"/>
      <c r="S64" s="32"/>
      <c r="T64" s="32"/>
      <c r="U64" s="32"/>
      <c r="V64" s="32"/>
    </row>
    <row r="65" spans="1:15" ht="28.5" customHeight="1" x14ac:dyDescent="0.25">
      <c r="A65" s="83" t="s">
        <v>334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</row>
    <row r="66" spans="1:15" ht="32.25" customHeight="1" x14ac:dyDescent="0.25">
      <c r="A66" s="26" t="s">
        <v>382</v>
      </c>
      <c r="B66" s="26" t="s">
        <v>331</v>
      </c>
      <c r="C66" s="26" t="s">
        <v>332</v>
      </c>
      <c r="D66" s="38" t="s">
        <v>97</v>
      </c>
      <c r="E66" s="17" t="s">
        <v>40</v>
      </c>
      <c r="F66" s="25">
        <v>876</v>
      </c>
      <c r="G66" s="61" t="s">
        <v>27</v>
      </c>
      <c r="H66" s="61">
        <v>1</v>
      </c>
      <c r="I66" s="3">
        <v>71176000000</v>
      </c>
      <c r="J66" s="61" t="s">
        <v>26</v>
      </c>
      <c r="K66" s="2">
        <v>420</v>
      </c>
      <c r="L66" s="11">
        <v>42826</v>
      </c>
      <c r="M66" s="11">
        <v>43070</v>
      </c>
      <c r="N66" s="61" t="s">
        <v>21</v>
      </c>
      <c r="O66" s="25" t="s">
        <v>16</v>
      </c>
    </row>
    <row r="67" spans="1:15" ht="32.25" customHeight="1" x14ac:dyDescent="0.25">
      <c r="A67" s="26" t="s">
        <v>383</v>
      </c>
      <c r="B67" s="26" t="s">
        <v>73</v>
      </c>
      <c r="C67" s="26" t="s">
        <v>164</v>
      </c>
      <c r="D67" s="34" t="s">
        <v>88</v>
      </c>
      <c r="E67" s="17" t="s">
        <v>40</v>
      </c>
      <c r="F67" s="25">
        <v>642</v>
      </c>
      <c r="G67" s="61" t="s">
        <v>25</v>
      </c>
      <c r="H67" s="61">
        <v>1</v>
      </c>
      <c r="I67" s="3">
        <v>71176000000</v>
      </c>
      <c r="J67" s="61" t="s">
        <v>26</v>
      </c>
      <c r="K67" s="2">
        <v>177</v>
      </c>
      <c r="L67" s="11">
        <v>42826</v>
      </c>
      <c r="M67" s="11">
        <v>43070</v>
      </c>
      <c r="N67" s="61" t="s">
        <v>21</v>
      </c>
      <c r="O67" s="25" t="s">
        <v>16</v>
      </c>
    </row>
    <row r="68" spans="1:15" ht="32.25" customHeight="1" x14ac:dyDescent="0.25">
      <c r="A68" s="26" t="s">
        <v>384</v>
      </c>
      <c r="B68" s="26" t="s">
        <v>161</v>
      </c>
      <c r="C68" s="26" t="s">
        <v>125</v>
      </c>
      <c r="D68" s="34" t="s">
        <v>117</v>
      </c>
      <c r="E68" s="17" t="s">
        <v>40</v>
      </c>
      <c r="F68" s="25">
        <v>876</v>
      </c>
      <c r="G68" s="61" t="s">
        <v>27</v>
      </c>
      <c r="H68" s="61" t="s">
        <v>24</v>
      </c>
      <c r="I68" s="3">
        <v>71176000000</v>
      </c>
      <c r="J68" s="61" t="s">
        <v>26</v>
      </c>
      <c r="K68" s="1">
        <v>382.33260000000001</v>
      </c>
      <c r="L68" s="11">
        <v>42826</v>
      </c>
      <c r="M68" s="11">
        <v>43070</v>
      </c>
      <c r="N68" s="61" t="s">
        <v>21</v>
      </c>
      <c r="O68" s="25" t="s">
        <v>16</v>
      </c>
    </row>
    <row r="69" spans="1:15" ht="32.25" customHeight="1" x14ac:dyDescent="0.25">
      <c r="A69" s="26" t="s">
        <v>385</v>
      </c>
      <c r="B69" s="26" t="s">
        <v>201</v>
      </c>
      <c r="C69" s="26" t="s">
        <v>60</v>
      </c>
      <c r="D69" s="34" t="s">
        <v>120</v>
      </c>
      <c r="E69" s="17"/>
      <c r="F69" s="25">
        <v>876</v>
      </c>
      <c r="G69" s="61" t="s">
        <v>27</v>
      </c>
      <c r="H69" s="61" t="s">
        <v>24</v>
      </c>
      <c r="I69" s="3"/>
      <c r="J69" s="61"/>
      <c r="K69" s="1">
        <v>240</v>
      </c>
      <c r="L69" s="11">
        <v>42826</v>
      </c>
      <c r="M69" s="11">
        <v>43070</v>
      </c>
      <c r="N69" s="61" t="s">
        <v>21</v>
      </c>
      <c r="O69" s="25" t="s">
        <v>16</v>
      </c>
    </row>
    <row r="70" spans="1:15" ht="32.25" customHeight="1" x14ac:dyDescent="0.25">
      <c r="A70" s="26" t="s">
        <v>386</v>
      </c>
      <c r="B70" s="25" t="s">
        <v>182</v>
      </c>
      <c r="C70" s="25" t="s">
        <v>182</v>
      </c>
      <c r="D70" s="34" t="s">
        <v>104</v>
      </c>
      <c r="E70" s="17" t="s">
        <v>40</v>
      </c>
      <c r="F70" s="25">
        <v>642</v>
      </c>
      <c r="G70" s="61" t="s">
        <v>25</v>
      </c>
      <c r="H70" s="61" t="s">
        <v>24</v>
      </c>
      <c r="I70" s="3">
        <v>71176000000</v>
      </c>
      <c r="J70" s="61" t="s">
        <v>26</v>
      </c>
      <c r="K70" s="1">
        <v>360</v>
      </c>
      <c r="L70" s="11">
        <v>42826</v>
      </c>
      <c r="M70" s="11">
        <v>43100</v>
      </c>
      <c r="N70" s="61" t="s">
        <v>21</v>
      </c>
      <c r="O70" s="25" t="s">
        <v>16</v>
      </c>
    </row>
    <row r="71" spans="1:15" ht="32.25" customHeight="1" x14ac:dyDescent="0.25">
      <c r="A71" s="26" t="s">
        <v>387</v>
      </c>
      <c r="B71" s="26" t="s">
        <v>335</v>
      </c>
      <c r="C71" s="26" t="s">
        <v>336</v>
      </c>
      <c r="D71" s="34" t="s">
        <v>337</v>
      </c>
      <c r="E71" s="17" t="s">
        <v>40</v>
      </c>
      <c r="F71" s="25">
        <v>642</v>
      </c>
      <c r="G71" s="61" t="s">
        <v>25</v>
      </c>
      <c r="H71" s="33">
        <v>6453</v>
      </c>
      <c r="I71" s="3">
        <v>71176000000</v>
      </c>
      <c r="J71" s="61" t="s">
        <v>26</v>
      </c>
      <c r="K71" s="1">
        <v>7875.2610000000004</v>
      </c>
      <c r="L71" s="11"/>
      <c r="M71" s="11">
        <v>43070</v>
      </c>
      <c r="N71" s="61" t="s">
        <v>78</v>
      </c>
      <c r="O71" s="25" t="s">
        <v>16</v>
      </c>
    </row>
    <row r="72" spans="1:15" ht="32.25" customHeight="1" x14ac:dyDescent="0.25">
      <c r="A72" s="26" t="s">
        <v>388</v>
      </c>
      <c r="B72" s="26" t="s">
        <v>339</v>
      </c>
      <c r="C72" s="26" t="s">
        <v>179</v>
      </c>
      <c r="D72" s="34" t="s">
        <v>249</v>
      </c>
      <c r="E72" s="17" t="s">
        <v>40</v>
      </c>
      <c r="F72" s="25">
        <v>642</v>
      </c>
      <c r="G72" s="61" t="s">
        <v>25</v>
      </c>
      <c r="H72" s="61" t="s">
        <v>24</v>
      </c>
      <c r="I72" s="3">
        <v>71176000000</v>
      </c>
      <c r="J72" s="61" t="s">
        <v>26</v>
      </c>
      <c r="K72" s="1">
        <v>101.944</v>
      </c>
      <c r="L72" s="11">
        <v>42826</v>
      </c>
      <c r="M72" s="11">
        <v>43100</v>
      </c>
      <c r="N72" s="61" t="s">
        <v>21</v>
      </c>
      <c r="O72" s="25" t="s">
        <v>16</v>
      </c>
    </row>
    <row r="73" spans="1:15" ht="32.25" customHeight="1" x14ac:dyDescent="0.25">
      <c r="A73" s="26" t="s">
        <v>389</v>
      </c>
      <c r="B73" s="26" t="s">
        <v>133</v>
      </c>
      <c r="C73" s="26" t="s">
        <v>338</v>
      </c>
      <c r="D73" s="34" t="s">
        <v>251</v>
      </c>
      <c r="E73" s="17" t="s">
        <v>40</v>
      </c>
      <c r="F73" s="25">
        <v>642</v>
      </c>
      <c r="G73" s="61" t="s">
        <v>25</v>
      </c>
      <c r="H73" s="61" t="s">
        <v>24</v>
      </c>
      <c r="I73" s="3">
        <v>71176000000</v>
      </c>
      <c r="J73" s="61" t="s">
        <v>26</v>
      </c>
      <c r="K73" s="1">
        <v>3000</v>
      </c>
      <c r="L73" s="11">
        <v>42826</v>
      </c>
      <c r="M73" s="11">
        <v>43100</v>
      </c>
      <c r="N73" s="61" t="s">
        <v>21</v>
      </c>
      <c r="O73" s="25" t="s">
        <v>16</v>
      </c>
    </row>
    <row r="74" spans="1:15" ht="32.25" customHeight="1" x14ac:dyDescent="0.25">
      <c r="A74" s="26" t="s">
        <v>390</v>
      </c>
      <c r="B74" s="26" t="s">
        <v>340</v>
      </c>
      <c r="C74" s="25" t="s">
        <v>158</v>
      </c>
      <c r="D74" s="34" t="s">
        <v>252</v>
      </c>
      <c r="E74" s="17" t="s">
        <v>40</v>
      </c>
      <c r="F74" s="25">
        <v>642</v>
      </c>
      <c r="G74" s="61" t="s">
        <v>25</v>
      </c>
      <c r="H74" s="61" t="s">
        <v>24</v>
      </c>
      <c r="I74" s="3">
        <v>71176000000</v>
      </c>
      <c r="J74" s="61" t="s">
        <v>26</v>
      </c>
      <c r="K74" s="1">
        <v>100</v>
      </c>
      <c r="L74" s="11">
        <v>42826</v>
      </c>
      <c r="M74" s="11">
        <v>43100</v>
      </c>
      <c r="N74" s="61" t="s">
        <v>21</v>
      </c>
      <c r="O74" s="25" t="s">
        <v>16</v>
      </c>
    </row>
    <row r="75" spans="1:15" ht="32.25" customHeight="1" x14ac:dyDescent="0.25">
      <c r="A75" s="26" t="s">
        <v>391</v>
      </c>
      <c r="B75" s="26" t="s">
        <v>177</v>
      </c>
      <c r="C75" s="26" t="s">
        <v>342</v>
      </c>
      <c r="D75" s="34" t="s">
        <v>341</v>
      </c>
      <c r="E75" s="17" t="s">
        <v>40</v>
      </c>
      <c r="F75" s="25">
        <v>876</v>
      </c>
      <c r="G75" s="61" t="s">
        <v>27</v>
      </c>
      <c r="H75" s="61" t="s">
        <v>24</v>
      </c>
      <c r="I75" s="3">
        <v>71176000000</v>
      </c>
      <c r="J75" s="61" t="s">
        <v>26</v>
      </c>
      <c r="K75" s="1">
        <v>555.42100000000005</v>
      </c>
      <c r="L75" s="11">
        <v>42736</v>
      </c>
      <c r="M75" s="11">
        <v>43070</v>
      </c>
      <c r="N75" s="61" t="s">
        <v>21</v>
      </c>
      <c r="O75" s="25" t="s">
        <v>16</v>
      </c>
    </row>
    <row r="76" spans="1:15" ht="32.25" customHeight="1" x14ac:dyDescent="0.25">
      <c r="A76" s="26" t="s">
        <v>392</v>
      </c>
      <c r="B76" s="26" t="s">
        <v>73</v>
      </c>
      <c r="C76" s="26" t="s">
        <v>132</v>
      </c>
      <c r="D76" s="34" t="s">
        <v>244</v>
      </c>
      <c r="E76" s="17" t="s">
        <v>40</v>
      </c>
      <c r="F76" s="25">
        <v>876</v>
      </c>
      <c r="G76" s="61" t="s">
        <v>27</v>
      </c>
      <c r="H76" s="61" t="s">
        <v>24</v>
      </c>
      <c r="I76" s="3">
        <v>71176000000</v>
      </c>
      <c r="J76" s="61" t="s">
        <v>26</v>
      </c>
      <c r="K76" s="1">
        <v>4000</v>
      </c>
      <c r="L76" s="11">
        <v>42826</v>
      </c>
      <c r="M76" s="11">
        <v>43100</v>
      </c>
      <c r="N76" s="61" t="s">
        <v>21</v>
      </c>
      <c r="O76" s="25" t="s">
        <v>16</v>
      </c>
    </row>
    <row r="77" spans="1:15" ht="32.25" customHeight="1" x14ac:dyDescent="0.25">
      <c r="A77" s="26" t="s">
        <v>413</v>
      </c>
      <c r="B77" s="26" t="s">
        <v>343</v>
      </c>
      <c r="C77" s="26" t="s">
        <v>344</v>
      </c>
      <c r="D77" s="34" t="s">
        <v>520</v>
      </c>
      <c r="E77" s="17" t="s">
        <v>40</v>
      </c>
      <c r="F77" s="25">
        <v>876</v>
      </c>
      <c r="G77" s="61" t="s">
        <v>27</v>
      </c>
      <c r="H77" s="61">
        <v>18</v>
      </c>
      <c r="I77" s="3">
        <v>71176000000</v>
      </c>
      <c r="J77" s="61" t="s">
        <v>26</v>
      </c>
      <c r="K77" s="1">
        <v>108.5</v>
      </c>
      <c r="L77" s="11">
        <v>42826</v>
      </c>
      <c r="M77" s="11">
        <v>43100</v>
      </c>
      <c r="N77" s="61" t="s">
        <v>21</v>
      </c>
      <c r="O77" s="25" t="s">
        <v>16</v>
      </c>
    </row>
    <row r="78" spans="1:15" ht="32.25" customHeight="1" x14ac:dyDescent="0.25">
      <c r="A78" s="26" t="s">
        <v>414</v>
      </c>
      <c r="B78" s="26" t="s">
        <v>67</v>
      </c>
      <c r="C78" s="26" t="s">
        <v>162</v>
      </c>
      <c r="D78" s="34" t="s">
        <v>345</v>
      </c>
      <c r="E78" s="17" t="s">
        <v>40</v>
      </c>
      <c r="F78" s="25">
        <v>642</v>
      </c>
      <c r="G78" s="61" t="s">
        <v>25</v>
      </c>
      <c r="H78" s="61">
        <v>1</v>
      </c>
      <c r="I78" s="3">
        <v>71176000000</v>
      </c>
      <c r="J78" s="61" t="s">
        <v>26</v>
      </c>
      <c r="K78" s="1">
        <v>349.23899999999998</v>
      </c>
      <c r="L78" s="11">
        <v>42826</v>
      </c>
      <c r="M78" s="11">
        <v>43070</v>
      </c>
      <c r="N78" s="61" t="s">
        <v>21</v>
      </c>
      <c r="O78" s="25" t="s">
        <v>16</v>
      </c>
    </row>
    <row r="79" spans="1:15" ht="32.25" customHeight="1" x14ac:dyDescent="0.25">
      <c r="A79" s="26" t="s">
        <v>415</v>
      </c>
      <c r="B79" s="26" t="s">
        <v>192</v>
      </c>
      <c r="C79" s="26" t="s">
        <v>202</v>
      </c>
      <c r="D79" s="34" t="s">
        <v>346</v>
      </c>
      <c r="E79" s="17" t="s">
        <v>40</v>
      </c>
      <c r="F79" s="25">
        <v>168</v>
      </c>
      <c r="G79" s="61" t="s">
        <v>347</v>
      </c>
      <c r="H79" s="33">
        <v>8850</v>
      </c>
      <c r="I79" s="3">
        <v>71176000000</v>
      </c>
      <c r="J79" s="61" t="s">
        <v>26</v>
      </c>
      <c r="K79" s="1">
        <v>14602.5</v>
      </c>
      <c r="L79" s="11"/>
      <c r="M79" s="11">
        <v>42887</v>
      </c>
      <c r="N79" s="61" t="s">
        <v>83</v>
      </c>
      <c r="O79" s="25" t="s">
        <v>16</v>
      </c>
    </row>
    <row r="80" spans="1:15" ht="32.25" customHeight="1" x14ac:dyDescent="0.25">
      <c r="A80" s="26" t="s">
        <v>416</v>
      </c>
      <c r="B80" s="26" t="s">
        <v>126</v>
      </c>
      <c r="C80" s="26" t="s">
        <v>132</v>
      </c>
      <c r="D80" s="34" t="s">
        <v>348</v>
      </c>
      <c r="E80" s="17" t="s">
        <v>40</v>
      </c>
      <c r="F80" s="25">
        <v>168</v>
      </c>
      <c r="G80" s="61" t="s">
        <v>349</v>
      </c>
      <c r="H80" s="33" t="s">
        <v>350</v>
      </c>
      <c r="I80" s="3">
        <v>71176000000</v>
      </c>
      <c r="J80" s="61" t="s">
        <v>26</v>
      </c>
      <c r="K80" s="1">
        <v>233</v>
      </c>
      <c r="L80" s="11">
        <v>42826</v>
      </c>
      <c r="M80" s="11">
        <v>43070</v>
      </c>
      <c r="N80" s="61" t="s">
        <v>21</v>
      </c>
      <c r="O80" s="25" t="s">
        <v>16</v>
      </c>
    </row>
    <row r="81" spans="1:15" ht="32.25" customHeight="1" x14ac:dyDescent="0.25">
      <c r="A81" s="26" t="s">
        <v>417</v>
      </c>
      <c r="B81" s="26" t="s">
        <v>353</v>
      </c>
      <c r="C81" s="26" t="s">
        <v>352</v>
      </c>
      <c r="D81" s="34" t="s">
        <v>253</v>
      </c>
      <c r="E81" s="17" t="s">
        <v>40</v>
      </c>
      <c r="F81" s="25">
        <v>876</v>
      </c>
      <c r="G81" s="61" t="s">
        <v>27</v>
      </c>
      <c r="H81" s="61">
        <v>1</v>
      </c>
      <c r="I81" s="27" t="s">
        <v>33</v>
      </c>
      <c r="J81" s="61" t="s">
        <v>34</v>
      </c>
      <c r="K81" s="1">
        <v>295</v>
      </c>
      <c r="L81" s="11">
        <v>42826</v>
      </c>
      <c r="M81" s="11">
        <v>43100</v>
      </c>
      <c r="N81" s="61" t="s">
        <v>21</v>
      </c>
      <c r="O81" s="25" t="s">
        <v>16</v>
      </c>
    </row>
    <row r="82" spans="1:15" ht="32.25" customHeight="1" x14ac:dyDescent="0.25">
      <c r="A82" s="26" t="s">
        <v>418</v>
      </c>
      <c r="B82" s="26" t="s">
        <v>340</v>
      </c>
      <c r="C82" s="25" t="s">
        <v>158</v>
      </c>
      <c r="D82" s="34" t="s">
        <v>351</v>
      </c>
      <c r="E82" s="17" t="s">
        <v>40</v>
      </c>
      <c r="F82" s="25">
        <v>642</v>
      </c>
      <c r="G82" s="61" t="s">
        <v>25</v>
      </c>
      <c r="H82" s="61" t="s">
        <v>24</v>
      </c>
      <c r="I82" s="3">
        <v>71176000000</v>
      </c>
      <c r="J82" s="61" t="s">
        <v>26</v>
      </c>
      <c r="K82" s="1">
        <v>350</v>
      </c>
      <c r="L82" s="11">
        <v>42826</v>
      </c>
      <c r="M82" s="11">
        <v>43100</v>
      </c>
      <c r="N82" s="61" t="s">
        <v>21</v>
      </c>
      <c r="O82" s="25" t="s">
        <v>16</v>
      </c>
    </row>
    <row r="83" spans="1:15" ht="32.25" customHeight="1" x14ac:dyDescent="0.25">
      <c r="A83" s="26" t="s">
        <v>530</v>
      </c>
      <c r="B83" s="26" t="s">
        <v>73</v>
      </c>
      <c r="C83" s="26" t="s">
        <v>196</v>
      </c>
      <c r="D83" s="34" t="s">
        <v>354</v>
      </c>
      <c r="E83" s="17" t="s">
        <v>40</v>
      </c>
      <c r="F83" s="25">
        <v>642</v>
      </c>
      <c r="G83" s="61" t="s">
        <v>25</v>
      </c>
      <c r="H83" s="61">
        <v>3</v>
      </c>
      <c r="I83" s="3">
        <v>71176000000</v>
      </c>
      <c r="J83" s="61" t="s">
        <v>26</v>
      </c>
      <c r="K83" s="2">
        <v>863.93700000000001</v>
      </c>
      <c r="L83" s="11">
        <v>42826</v>
      </c>
      <c r="M83" s="11">
        <v>43070</v>
      </c>
      <c r="N83" s="61" t="s">
        <v>21</v>
      </c>
      <c r="O83" s="25" t="s">
        <v>16</v>
      </c>
    </row>
    <row r="84" spans="1:15" ht="32.25" customHeight="1" x14ac:dyDescent="0.25">
      <c r="A84" s="26" t="s">
        <v>419</v>
      </c>
      <c r="B84" s="26" t="s">
        <v>73</v>
      </c>
      <c r="C84" s="26" t="s">
        <v>163</v>
      </c>
      <c r="D84" s="38" t="s">
        <v>86</v>
      </c>
      <c r="E84" s="17" t="s">
        <v>40</v>
      </c>
      <c r="F84" s="25">
        <v>642</v>
      </c>
      <c r="G84" s="61" t="s">
        <v>25</v>
      </c>
      <c r="H84" s="61">
        <v>1</v>
      </c>
      <c r="I84" s="3">
        <v>71176000000</v>
      </c>
      <c r="J84" s="61" t="s">
        <v>26</v>
      </c>
      <c r="K84" s="1">
        <v>371.7</v>
      </c>
      <c r="L84" s="11">
        <v>42826</v>
      </c>
      <c r="M84" s="11">
        <v>43070</v>
      </c>
      <c r="N84" s="61" t="s">
        <v>21</v>
      </c>
      <c r="O84" s="25" t="s">
        <v>16</v>
      </c>
    </row>
    <row r="85" spans="1:15" ht="32.25" customHeight="1" x14ac:dyDescent="0.25">
      <c r="A85" s="26" t="s">
        <v>420</v>
      </c>
      <c r="B85" s="26" t="s">
        <v>356</v>
      </c>
      <c r="C85" s="26" t="s">
        <v>357</v>
      </c>
      <c r="D85" s="34" t="s">
        <v>246</v>
      </c>
      <c r="E85" s="17" t="s">
        <v>40</v>
      </c>
      <c r="F85" s="25">
        <v>642</v>
      </c>
      <c r="G85" s="61" t="s">
        <v>25</v>
      </c>
      <c r="H85" s="33">
        <v>2</v>
      </c>
      <c r="I85" s="27">
        <v>45000000000</v>
      </c>
      <c r="J85" s="61" t="s">
        <v>355</v>
      </c>
      <c r="K85" s="1">
        <v>138</v>
      </c>
      <c r="L85" s="11">
        <v>42826</v>
      </c>
      <c r="M85" s="11">
        <v>43100</v>
      </c>
      <c r="N85" s="61" t="s">
        <v>21</v>
      </c>
      <c r="O85" s="25" t="s">
        <v>16</v>
      </c>
    </row>
    <row r="86" spans="1:15" ht="39" customHeight="1" x14ac:dyDescent="0.25">
      <c r="A86" s="26" t="s">
        <v>531</v>
      </c>
      <c r="B86" s="26" t="s">
        <v>129</v>
      </c>
      <c r="C86" s="26" t="s">
        <v>130</v>
      </c>
      <c r="D86" s="34" t="s">
        <v>238</v>
      </c>
      <c r="E86" s="17" t="s">
        <v>40</v>
      </c>
      <c r="F86" s="25">
        <v>642</v>
      </c>
      <c r="G86" s="61" t="s">
        <v>25</v>
      </c>
      <c r="H86" s="61" t="s">
        <v>24</v>
      </c>
      <c r="I86" s="3">
        <v>71176000000</v>
      </c>
      <c r="J86" s="61" t="s">
        <v>26</v>
      </c>
      <c r="K86" s="2">
        <v>560.5</v>
      </c>
      <c r="L86" s="11">
        <v>42826</v>
      </c>
      <c r="M86" s="11">
        <v>43100</v>
      </c>
      <c r="N86" s="61" t="s">
        <v>21</v>
      </c>
      <c r="O86" s="25" t="s">
        <v>16</v>
      </c>
    </row>
    <row r="87" spans="1:15" ht="39" customHeight="1" x14ac:dyDescent="0.25">
      <c r="A87" s="26" t="s">
        <v>421</v>
      </c>
      <c r="B87" s="25" t="s">
        <v>136</v>
      </c>
      <c r="C87" s="25" t="s">
        <v>359</v>
      </c>
      <c r="D87" s="34" t="s">
        <v>358</v>
      </c>
      <c r="E87" s="17" t="s">
        <v>40</v>
      </c>
      <c r="F87" s="25">
        <v>642</v>
      </c>
      <c r="G87" s="61" t="s">
        <v>25</v>
      </c>
      <c r="H87" s="61" t="s">
        <v>24</v>
      </c>
      <c r="I87" s="3">
        <v>71176000000</v>
      </c>
      <c r="J87" s="61" t="s">
        <v>26</v>
      </c>
      <c r="K87" s="1">
        <v>136.15700000000001</v>
      </c>
      <c r="L87" s="11">
        <v>42856</v>
      </c>
      <c r="M87" s="11">
        <v>43100</v>
      </c>
      <c r="N87" s="61" t="s">
        <v>21</v>
      </c>
      <c r="O87" s="25" t="s">
        <v>16</v>
      </c>
    </row>
    <row r="88" spans="1:15" ht="39" customHeight="1" x14ac:dyDescent="0.25">
      <c r="A88" s="26" t="s">
        <v>532</v>
      </c>
      <c r="B88" s="26" t="s">
        <v>186</v>
      </c>
      <c r="C88" s="26" t="s">
        <v>360</v>
      </c>
      <c r="D88" s="34" t="s">
        <v>254</v>
      </c>
      <c r="E88" s="17" t="s">
        <v>40</v>
      </c>
      <c r="F88" s="25">
        <v>642</v>
      </c>
      <c r="G88" s="61" t="s">
        <v>25</v>
      </c>
      <c r="H88" s="61" t="s">
        <v>24</v>
      </c>
      <c r="I88" s="3">
        <v>71176000000</v>
      </c>
      <c r="J88" s="61" t="s">
        <v>26</v>
      </c>
      <c r="K88" s="1">
        <v>1045.2049999999999</v>
      </c>
      <c r="L88" s="11">
        <v>42856</v>
      </c>
      <c r="M88" s="11">
        <v>43100</v>
      </c>
      <c r="N88" s="61" t="s">
        <v>21</v>
      </c>
      <c r="O88" s="25" t="s">
        <v>16</v>
      </c>
    </row>
    <row r="89" spans="1:15" ht="39" customHeight="1" x14ac:dyDescent="0.25">
      <c r="A89" s="26" t="s">
        <v>422</v>
      </c>
      <c r="B89" s="26" t="s">
        <v>136</v>
      </c>
      <c r="C89" s="26" t="s">
        <v>361</v>
      </c>
      <c r="D89" s="34" t="s">
        <v>521</v>
      </c>
      <c r="E89" s="17" t="s">
        <v>40</v>
      </c>
      <c r="F89" s="25">
        <v>642</v>
      </c>
      <c r="G89" s="61" t="s">
        <v>25</v>
      </c>
      <c r="H89" s="61" t="s">
        <v>24</v>
      </c>
      <c r="I89" s="3">
        <v>71176000000</v>
      </c>
      <c r="J89" s="61" t="s">
        <v>26</v>
      </c>
      <c r="K89" s="1">
        <v>532.91600000000005</v>
      </c>
      <c r="L89" s="11">
        <v>42856</v>
      </c>
      <c r="M89" s="11">
        <v>43100</v>
      </c>
      <c r="N89" s="61" t="s">
        <v>21</v>
      </c>
      <c r="O89" s="25" t="s">
        <v>16</v>
      </c>
    </row>
    <row r="90" spans="1:15" ht="39" customHeight="1" x14ac:dyDescent="0.25">
      <c r="A90" s="26" t="s">
        <v>423</v>
      </c>
      <c r="B90" s="26" t="s">
        <v>343</v>
      </c>
      <c r="C90" s="26" t="s">
        <v>362</v>
      </c>
      <c r="D90" s="34" t="s">
        <v>243</v>
      </c>
      <c r="E90" s="17" t="s">
        <v>40</v>
      </c>
      <c r="F90" s="25">
        <v>642</v>
      </c>
      <c r="G90" s="61" t="s">
        <v>25</v>
      </c>
      <c r="H90" s="61" t="s">
        <v>24</v>
      </c>
      <c r="I90" s="27" t="s">
        <v>33</v>
      </c>
      <c r="J90" s="61" t="s">
        <v>34</v>
      </c>
      <c r="K90" s="1">
        <v>4284</v>
      </c>
      <c r="L90" s="11">
        <v>42870</v>
      </c>
      <c r="M90" s="11">
        <v>43966</v>
      </c>
      <c r="N90" s="61" t="s">
        <v>21</v>
      </c>
      <c r="O90" s="25" t="s">
        <v>16</v>
      </c>
    </row>
    <row r="91" spans="1:15" ht="38.25" customHeight="1" x14ac:dyDescent="0.25">
      <c r="A91" s="26" t="s">
        <v>424</v>
      </c>
      <c r="B91" s="26" t="s">
        <v>130</v>
      </c>
      <c r="C91" s="26" t="s">
        <v>130</v>
      </c>
      <c r="D91" s="34" t="s">
        <v>81</v>
      </c>
      <c r="E91" s="17" t="s">
        <v>40</v>
      </c>
      <c r="F91" s="25">
        <v>642</v>
      </c>
      <c r="G91" s="61" t="s">
        <v>25</v>
      </c>
      <c r="H91" s="61">
        <v>1</v>
      </c>
      <c r="I91" s="3">
        <v>71176000000</v>
      </c>
      <c r="J91" s="61" t="s">
        <v>26</v>
      </c>
      <c r="K91" s="1">
        <v>230</v>
      </c>
      <c r="L91" s="11">
        <v>42856</v>
      </c>
      <c r="M91" s="11">
        <v>43070</v>
      </c>
      <c r="N91" s="61" t="s">
        <v>21</v>
      </c>
      <c r="O91" s="25" t="s">
        <v>16</v>
      </c>
    </row>
    <row r="92" spans="1:15" ht="39" customHeight="1" x14ac:dyDescent="0.25">
      <c r="A92" s="26" t="s">
        <v>425</v>
      </c>
      <c r="B92" s="26" t="s">
        <v>186</v>
      </c>
      <c r="C92" s="26" t="s">
        <v>360</v>
      </c>
      <c r="D92" s="34" t="s">
        <v>300</v>
      </c>
      <c r="E92" s="17" t="s">
        <v>40</v>
      </c>
      <c r="F92" s="25">
        <v>642</v>
      </c>
      <c r="G92" s="61" t="s">
        <v>25</v>
      </c>
      <c r="H92" s="61" t="s">
        <v>24</v>
      </c>
      <c r="I92" s="3">
        <v>71174000000</v>
      </c>
      <c r="J92" s="61" t="s">
        <v>299</v>
      </c>
      <c r="K92" s="2">
        <v>363</v>
      </c>
      <c r="L92" s="11">
        <v>42856</v>
      </c>
      <c r="M92" s="11">
        <v>43100</v>
      </c>
      <c r="N92" s="61" t="s">
        <v>21</v>
      </c>
      <c r="O92" s="25" t="s">
        <v>16</v>
      </c>
    </row>
    <row r="93" spans="1:15" ht="39" customHeight="1" x14ac:dyDescent="0.25">
      <c r="A93" s="26" t="s">
        <v>426</v>
      </c>
      <c r="B93" s="26" t="s">
        <v>73</v>
      </c>
      <c r="C93" s="26" t="s">
        <v>132</v>
      </c>
      <c r="D93" s="34" t="s">
        <v>250</v>
      </c>
      <c r="E93" s="17" t="s">
        <v>40</v>
      </c>
      <c r="F93" s="25">
        <v>642</v>
      </c>
      <c r="G93" s="61" t="s">
        <v>25</v>
      </c>
      <c r="H93" s="61" t="s">
        <v>24</v>
      </c>
      <c r="I93" s="3">
        <v>71176000000</v>
      </c>
      <c r="J93" s="61" t="s">
        <v>26</v>
      </c>
      <c r="K93" s="1">
        <v>4000</v>
      </c>
      <c r="L93" s="11">
        <v>42856</v>
      </c>
      <c r="M93" s="11">
        <v>43100</v>
      </c>
      <c r="N93" s="61" t="s">
        <v>21</v>
      </c>
      <c r="O93" s="25" t="s">
        <v>16</v>
      </c>
    </row>
    <row r="94" spans="1:15" ht="39" customHeight="1" x14ac:dyDescent="0.25">
      <c r="A94" s="26" t="s">
        <v>427</v>
      </c>
      <c r="B94" s="26" t="s">
        <v>70</v>
      </c>
      <c r="C94" s="26" t="s">
        <v>205</v>
      </c>
      <c r="D94" s="34" t="s">
        <v>363</v>
      </c>
      <c r="E94" s="17" t="s">
        <v>40</v>
      </c>
      <c r="F94" s="25">
        <v>876</v>
      </c>
      <c r="G94" s="61" t="s">
        <v>27</v>
      </c>
      <c r="H94" s="61" t="s">
        <v>24</v>
      </c>
      <c r="I94" s="3">
        <v>71176000000</v>
      </c>
      <c r="J94" s="61" t="s">
        <v>26</v>
      </c>
      <c r="K94" s="1">
        <v>26871.697810000001</v>
      </c>
      <c r="L94" s="11">
        <v>42856</v>
      </c>
      <c r="M94" s="11">
        <v>43100</v>
      </c>
      <c r="N94" s="61" t="s">
        <v>78</v>
      </c>
      <c r="O94" s="25" t="s">
        <v>16</v>
      </c>
    </row>
    <row r="95" spans="1:15" ht="39" customHeight="1" x14ac:dyDescent="0.25">
      <c r="A95" s="26" t="s">
        <v>428</v>
      </c>
      <c r="B95" s="26" t="s">
        <v>280</v>
      </c>
      <c r="C95" s="26" t="s">
        <v>364</v>
      </c>
      <c r="D95" s="34" t="s">
        <v>256</v>
      </c>
      <c r="E95" s="17" t="s">
        <v>40</v>
      </c>
      <c r="F95" s="25">
        <v>876</v>
      </c>
      <c r="G95" s="61" t="s">
        <v>25</v>
      </c>
      <c r="H95" s="61" t="s">
        <v>24</v>
      </c>
      <c r="I95" s="3">
        <v>71176000000</v>
      </c>
      <c r="J95" s="61" t="s">
        <v>26</v>
      </c>
      <c r="K95" s="1">
        <v>177</v>
      </c>
      <c r="L95" s="11">
        <v>42856</v>
      </c>
      <c r="M95" s="11">
        <v>43100</v>
      </c>
      <c r="N95" s="61" t="s">
        <v>21</v>
      </c>
      <c r="O95" s="25" t="s">
        <v>16</v>
      </c>
    </row>
    <row r="96" spans="1:15" ht="39" customHeight="1" x14ac:dyDescent="0.25">
      <c r="A96" s="26" t="s">
        <v>429</v>
      </c>
      <c r="B96" s="26" t="s">
        <v>55</v>
      </c>
      <c r="C96" s="26" t="s">
        <v>125</v>
      </c>
      <c r="D96" s="34" t="s">
        <v>365</v>
      </c>
      <c r="E96" s="17" t="s">
        <v>40</v>
      </c>
      <c r="F96" s="25">
        <v>642</v>
      </c>
      <c r="G96" s="61" t="s">
        <v>25</v>
      </c>
      <c r="H96" s="61">
        <v>23</v>
      </c>
      <c r="I96" s="3">
        <v>71176000000</v>
      </c>
      <c r="J96" s="61" t="s">
        <v>26</v>
      </c>
      <c r="K96" s="1">
        <v>197.79632000000001</v>
      </c>
      <c r="L96" s="11">
        <v>42856</v>
      </c>
      <c r="M96" s="11">
        <v>43070</v>
      </c>
      <c r="N96" s="61" t="s">
        <v>21</v>
      </c>
      <c r="O96" s="25" t="s">
        <v>16</v>
      </c>
    </row>
    <row r="97" spans="1:15" ht="39" customHeight="1" x14ac:dyDescent="0.25">
      <c r="A97" s="26" t="s">
        <v>430</v>
      </c>
      <c r="B97" s="26" t="s">
        <v>191</v>
      </c>
      <c r="C97" s="26" t="s">
        <v>190</v>
      </c>
      <c r="D97" s="34" t="s">
        <v>366</v>
      </c>
      <c r="E97" s="17" t="s">
        <v>40</v>
      </c>
      <c r="F97" s="25">
        <v>168</v>
      </c>
      <c r="G97" s="61" t="s">
        <v>347</v>
      </c>
      <c r="H97" s="61">
        <v>720</v>
      </c>
      <c r="I97" s="3">
        <v>71176000000</v>
      </c>
      <c r="J97" s="61" t="s">
        <v>26</v>
      </c>
      <c r="K97" s="1">
        <v>33075.360000000001</v>
      </c>
      <c r="L97" s="11">
        <v>42826</v>
      </c>
      <c r="M97" s="11">
        <v>43070</v>
      </c>
      <c r="N97" s="61" t="s">
        <v>21</v>
      </c>
      <c r="O97" s="25" t="s">
        <v>16</v>
      </c>
    </row>
    <row r="98" spans="1:15" ht="39" customHeight="1" x14ac:dyDescent="0.25">
      <c r="A98" s="26" t="s">
        <v>431</v>
      </c>
      <c r="B98" s="26" t="s">
        <v>193</v>
      </c>
      <c r="C98" s="26" t="s">
        <v>235</v>
      </c>
      <c r="D98" s="34" t="s">
        <v>278</v>
      </c>
      <c r="E98" s="17" t="s">
        <v>40</v>
      </c>
      <c r="F98" s="25">
        <v>876</v>
      </c>
      <c r="G98" s="61" t="s">
        <v>25</v>
      </c>
      <c r="H98" s="61" t="s">
        <v>24</v>
      </c>
      <c r="I98" s="3">
        <v>71176000000</v>
      </c>
      <c r="J98" s="61" t="s">
        <v>26</v>
      </c>
      <c r="K98" s="1">
        <v>300</v>
      </c>
      <c r="L98" s="11">
        <v>42856</v>
      </c>
      <c r="M98" s="11">
        <v>43100</v>
      </c>
      <c r="N98" s="61" t="s">
        <v>21</v>
      </c>
      <c r="O98" s="25" t="s">
        <v>16</v>
      </c>
    </row>
    <row r="99" spans="1:15" ht="39" customHeight="1" x14ac:dyDescent="0.25">
      <c r="A99" s="26" t="s">
        <v>432</v>
      </c>
      <c r="B99" s="26" t="s">
        <v>133</v>
      </c>
      <c r="C99" s="26" t="s">
        <v>198</v>
      </c>
      <c r="D99" s="34" t="s">
        <v>255</v>
      </c>
      <c r="E99" s="17" t="s">
        <v>40</v>
      </c>
      <c r="F99" s="25">
        <v>876</v>
      </c>
      <c r="G99" s="61" t="s">
        <v>25</v>
      </c>
      <c r="H99" s="61" t="s">
        <v>24</v>
      </c>
      <c r="I99" s="3">
        <v>71176000000</v>
      </c>
      <c r="J99" s="61" t="s">
        <v>26</v>
      </c>
      <c r="K99" s="1">
        <v>200</v>
      </c>
      <c r="L99" s="11">
        <v>42856</v>
      </c>
      <c r="M99" s="11">
        <v>43100</v>
      </c>
      <c r="N99" s="61" t="s">
        <v>21</v>
      </c>
      <c r="O99" s="25" t="s">
        <v>16</v>
      </c>
    </row>
    <row r="100" spans="1:15" ht="39" customHeight="1" x14ac:dyDescent="0.25">
      <c r="A100" s="26" t="s">
        <v>433</v>
      </c>
      <c r="B100" s="26" t="s">
        <v>161</v>
      </c>
      <c r="C100" s="26" t="s">
        <v>178</v>
      </c>
      <c r="D100" s="34" t="s">
        <v>113</v>
      </c>
      <c r="E100" s="17" t="s">
        <v>40</v>
      </c>
      <c r="F100" s="25">
        <v>876</v>
      </c>
      <c r="G100" s="61" t="s">
        <v>27</v>
      </c>
      <c r="H100" s="61" t="s">
        <v>24</v>
      </c>
      <c r="I100" s="3">
        <v>71176000000</v>
      </c>
      <c r="J100" s="61" t="s">
        <v>26</v>
      </c>
      <c r="K100" s="1">
        <v>813.59</v>
      </c>
      <c r="L100" s="11">
        <v>42856</v>
      </c>
      <c r="M100" s="11">
        <v>43070</v>
      </c>
      <c r="N100" s="61" t="s">
        <v>21</v>
      </c>
      <c r="O100" s="25" t="s">
        <v>16</v>
      </c>
    </row>
    <row r="101" spans="1:15" ht="39" customHeight="1" x14ac:dyDescent="0.25">
      <c r="A101" s="26" t="s">
        <v>434</v>
      </c>
      <c r="B101" s="26" t="s">
        <v>161</v>
      </c>
      <c r="C101" s="26" t="s">
        <v>178</v>
      </c>
      <c r="D101" s="34" t="s">
        <v>114</v>
      </c>
      <c r="E101" s="17" t="s">
        <v>40</v>
      </c>
      <c r="F101" s="25">
        <v>876</v>
      </c>
      <c r="G101" s="61" t="s">
        <v>27</v>
      </c>
      <c r="H101" s="61" t="s">
        <v>24</v>
      </c>
      <c r="I101" s="3">
        <v>71176000000</v>
      </c>
      <c r="J101" s="61" t="s">
        <v>26</v>
      </c>
      <c r="K101" s="1">
        <v>316.58600000000001</v>
      </c>
      <c r="L101" s="11">
        <v>42856</v>
      </c>
      <c r="M101" s="11">
        <v>43070</v>
      </c>
      <c r="N101" s="61" t="s">
        <v>21</v>
      </c>
      <c r="O101" s="25" t="s">
        <v>16</v>
      </c>
    </row>
    <row r="102" spans="1:15" ht="39" customHeight="1" x14ac:dyDescent="0.25">
      <c r="A102" s="26" t="s">
        <v>435</v>
      </c>
      <c r="B102" s="19" t="s">
        <v>367</v>
      </c>
      <c r="C102" s="19" t="s">
        <v>169</v>
      </c>
      <c r="D102" s="34" t="s">
        <v>106</v>
      </c>
      <c r="E102" s="17" t="s">
        <v>40</v>
      </c>
      <c r="F102" s="25">
        <v>642</v>
      </c>
      <c r="G102" s="61" t="s">
        <v>25</v>
      </c>
      <c r="H102" s="61" t="s">
        <v>107</v>
      </c>
      <c r="I102" s="3">
        <v>71176000000</v>
      </c>
      <c r="J102" s="61" t="s">
        <v>26</v>
      </c>
      <c r="K102" s="2">
        <v>19023.226640000001</v>
      </c>
      <c r="L102" s="11"/>
      <c r="M102" s="11">
        <v>43070</v>
      </c>
      <c r="N102" s="61" t="s">
        <v>78</v>
      </c>
      <c r="O102" s="25" t="s">
        <v>16</v>
      </c>
    </row>
    <row r="103" spans="1:15" ht="39" customHeight="1" x14ac:dyDescent="0.25">
      <c r="A103" s="26" t="s">
        <v>436</v>
      </c>
      <c r="B103" s="26" t="s">
        <v>369</v>
      </c>
      <c r="C103" s="26" t="s">
        <v>185</v>
      </c>
      <c r="D103" s="55" t="s">
        <v>368</v>
      </c>
      <c r="E103" s="17" t="s">
        <v>40</v>
      </c>
      <c r="F103" s="39">
        <v>642</v>
      </c>
      <c r="G103" s="65" t="s">
        <v>25</v>
      </c>
      <c r="H103" s="61">
        <v>33</v>
      </c>
      <c r="I103" s="3">
        <v>71176000000</v>
      </c>
      <c r="J103" s="61" t="s">
        <v>26</v>
      </c>
      <c r="K103" s="21">
        <v>125.4</v>
      </c>
      <c r="L103" s="11">
        <v>42856</v>
      </c>
      <c r="M103" s="11">
        <v>43100</v>
      </c>
      <c r="N103" s="61" t="s">
        <v>21</v>
      </c>
      <c r="O103" s="25" t="s">
        <v>16</v>
      </c>
    </row>
    <row r="104" spans="1:15" ht="36" customHeight="1" x14ac:dyDescent="0.25">
      <c r="A104" s="26" t="s">
        <v>437</v>
      </c>
      <c r="B104" s="26" t="s">
        <v>67</v>
      </c>
      <c r="C104" s="26" t="s">
        <v>162</v>
      </c>
      <c r="D104" s="55" t="s">
        <v>85</v>
      </c>
      <c r="E104" s="17" t="s">
        <v>40</v>
      </c>
      <c r="F104" s="25">
        <v>876</v>
      </c>
      <c r="G104" s="61" t="s">
        <v>27</v>
      </c>
      <c r="H104" s="61" t="s">
        <v>24</v>
      </c>
      <c r="I104" s="3">
        <v>71176000000</v>
      </c>
      <c r="J104" s="61" t="s">
        <v>26</v>
      </c>
      <c r="K104" s="21">
        <v>570</v>
      </c>
      <c r="L104" s="11">
        <v>42856</v>
      </c>
      <c r="M104" s="11">
        <v>43100</v>
      </c>
      <c r="N104" s="61" t="s">
        <v>21</v>
      </c>
      <c r="O104" s="25" t="s">
        <v>16</v>
      </c>
    </row>
    <row r="105" spans="1:15" ht="36" customHeight="1" x14ac:dyDescent="0.25">
      <c r="A105" s="26" t="s">
        <v>438</v>
      </c>
      <c r="B105" s="26" t="s">
        <v>129</v>
      </c>
      <c r="C105" s="26" t="s">
        <v>130</v>
      </c>
      <c r="D105" s="46" t="s">
        <v>371</v>
      </c>
      <c r="E105" s="17" t="s">
        <v>40</v>
      </c>
      <c r="F105" s="25">
        <v>642</v>
      </c>
      <c r="G105" s="61" t="s">
        <v>25</v>
      </c>
      <c r="H105" s="61">
        <v>2</v>
      </c>
      <c r="I105" s="3">
        <v>71176000000</v>
      </c>
      <c r="J105" s="61" t="s">
        <v>26</v>
      </c>
      <c r="K105" s="1">
        <v>680</v>
      </c>
      <c r="L105" s="11">
        <v>42856</v>
      </c>
      <c r="M105" s="11">
        <v>43070</v>
      </c>
      <c r="N105" s="61" t="s">
        <v>21</v>
      </c>
      <c r="O105" s="25" t="s">
        <v>16</v>
      </c>
    </row>
    <row r="106" spans="1:15" ht="36" customHeight="1" x14ac:dyDescent="0.25">
      <c r="A106" s="26" t="s">
        <v>439</v>
      </c>
      <c r="B106" s="26" t="s">
        <v>369</v>
      </c>
      <c r="C106" s="26" t="s">
        <v>185</v>
      </c>
      <c r="D106" s="38" t="s">
        <v>370</v>
      </c>
      <c r="E106" s="17" t="s">
        <v>40</v>
      </c>
      <c r="F106" s="25">
        <v>792</v>
      </c>
      <c r="G106" s="61" t="s">
        <v>272</v>
      </c>
      <c r="H106" s="61">
        <v>20</v>
      </c>
      <c r="I106" s="3">
        <v>71176000000</v>
      </c>
      <c r="J106" s="61" t="s">
        <v>26</v>
      </c>
      <c r="K106" s="2">
        <v>200</v>
      </c>
      <c r="L106" s="11">
        <v>42887</v>
      </c>
      <c r="M106" s="11">
        <v>43070</v>
      </c>
      <c r="N106" s="61" t="s">
        <v>21</v>
      </c>
      <c r="O106" s="25" t="s">
        <v>16</v>
      </c>
    </row>
    <row r="107" spans="1:15" ht="36" customHeight="1" x14ac:dyDescent="0.25">
      <c r="A107" s="26" t="s">
        <v>440</v>
      </c>
      <c r="B107" s="26" t="s">
        <v>73</v>
      </c>
      <c r="C107" s="26" t="s">
        <v>132</v>
      </c>
      <c r="D107" s="34" t="s">
        <v>372</v>
      </c>
      <c r="E107" s="17" t="s">
        <v>40</v>
      </c>
      <c r="F107" s="25">
        <v>876</v>
      </c>
      <c r="G107" s="61" t="s">
        <v>25</v>
      </c>
      <c r="H107" s="61">
        <v>12</v>
      </c>
      <c r="I107" s="3">
        <v>71176000000</v>
      </c>
      <c r="J107" s="61" t="s">
        <v>26</v>
      </c>
      <c r="K107" s="1">
        <v>283.2</v>
      </c>
      <c r="L107" s="11">
        <v>42887</v>
      </c>
      <c r="M107" s="11">
        <v>43100</v>
      </c>
      <c r="N107" s="61" t="s">
        <v>21</v>
      </c>
      <c r="O107" s="25" t="s">
        <v>16</v>
      </c>
    </row>
    <row r="108" spans="1:15" ht="36" customHeight="1" x14ac:dyDescent="0.25">
      <c r="A108" s="26" t="s">
        <v>441</v>
      </c>
      <c r="B108" s="26" t="s">
        <v>127</v>
      </c>
      <c r="C108" s="26" t="s">
        <v>172</v>
      </c>
      <c r="D108" s="34" t="s">
        <v>109</v>
      </c>
      <c r="E108" s="17" t="s">
        <v>40</v>
      </c>
      <c r="F108" s="25">
        <v>642</v>
      </c>
      <c r="G108" s="61" t="s">
        <v>25</v>
      </c>
      <c r="H108" s="33">
        <v>6</v>
      </c>
      <c r="I108" s="3">
        <v>71176000000</v>
      </c>
      <c r="J108" s="61" t="s">
        <v>26</v>
      </c>
      <c r="K108" s="1">
        <v>2370</v>
      </c>
      <c r="L108" s="11"/>
      <c r="M108" s="11">
        <v>43070</v>
      </c>
      <c r="N108" s="61" t="s">
        <v>78</v>
      </c>
      <c r="O108" s="25" t="s">
        <v>16</v>
      </c>
    </row>
    <row r="109" spans="1:15" ht="36" customHeight="1" x14ac:dyDescent="0.25">
      <c r="A109" s="26" t="s">
        <v>442</v>
      </c>
      <c r="B109" s="26" t="s">
        <v>161</v>
      </c>
      <c r="C109" s="26" t="s">
        <v>178</v>
      </c>
      <c r="D109" s="34" t="s">
        <v>99</v>
      </c>
      <c r="E109" s="17" t="s">
        <v>40</v>
      </c>
      <c r="F109" s="25">
        <v>876</v>
      </c>
      <c r="G109" s="61" t="s">
        <v>27</v>
      </c>
      <c r="H109" s="61" t="s">
        <v>24</v>
      </c>
      <c r="I109" s="3">
        <v>71176000000</v>
      </c>
      <c r="J109" s="61" t="s">
        <v>26</v>
      </c>
      <c r="K109" s="1">
        <v>2795</v>
      </c>
      <c r="L109" s="11">
        <v>42856</v>
      </c>
      <c r="M109" s="11">
        <v>43070</v>
      </c>
      <c r="N109" s="61" t="s">
        <v>78</v>
      </c>
      <c r="O109" s="25"/>
    </row>
    <row r="110" spans="1:15" ht="36.75" customHeight="1" x14ac:dyDescent="0.25">
      <c r="A110" s="26" t="s">
        <v>443</v>
      </c>
      <c r="B110" s="26" t="s">
        <v>304</v>
      </c>
      <c r="C110" s="26" t="s">
        <v>304</v>
      </c>
      <c r="D110" s="34" t="s">
        <v>373</v>
      </c>
      <c r="E110" s="17" t="s">
        <v>40</v>
      </c>
      <c r="F110" s="25">
        <v>876</v>
      </c>
      <c r="G110" s="61" t="s">
        <v>27</v>
      </c>
      <c r="H110" s="61" t="s">
        <v>24</v>
      </c>
      <c r="I110" s="3">
        <v>71174000000</v>
      </c>
      <c r="J110" s="61" t="s">
        <v>36</v>
      </c>
      <c r="K110" s="1">
        <v>137.56134</v>
      </c>
      <c r="L110" s="11">
        <v>42887</v>
      </c>
      <c r="M110" s="11">
        <v>43070</v>
      </c>
      <c r="N110" s="61" t="s">
        <v>21</v>
      </c>
      <c r="O110" s="25" t="s">
        <v>16</v>
      </c>
    </row>
    <row r="111" spans="1:15" ht="39" customHeight="1" x14ac:dyDescent="0.25">
      <c r="A111" s="26" t="s">
        <v>444</v>
      </c>
      <c r="B111" s="26" t="s">
        <v>73</v>
      </c>
      <c r="C111" s="26" t="s">
        <v>132</v>
      </c>
      <c r="D111" s="34" t="s">
        <v>374</v>
      </c>
      <c r="E111" s="17" t="s">
        <v>40</v>
      </c>
      <c r="F111" s="25">
        <v>876</v>
      </c>
      <c r="G111" s="61" t="s">
        <v>25</v>
      </c>
      <c r="H111" s="61" t="s">
        <v>24</v>
      </c>
      <c r="I111" s="3">
        <v>71176000000</v>
      </c>
      <c r="J111" s="61" t="s">
        <v>26</v>
      </c>
      <c r="K111" s="1">
        <v>167.98</v>
      </c>
      <c r="L111" s="11">
        <v>42887</v>
      </c>
      <c r="M111" s="11">
        <v>43100</v>
      </c>
      <c r="N111" s="61" t="s">
        <v>21</v>
      </c>
      <c r="O111" s="25" t="s">
        <v>16</v>
      </c>
    </row>
    <row r="112" spans="1:15" ht="39" customHeight="1" x14ac:dyDescent="0.25">
      <c r="A112" s="26" t="s">
        <v>445</v>
      </c>
      <c r="B112" s="25" t="s">
        <v>45</v>
      </c>
      <c r="C112" s="25" t="s">
        <v>45</v>
      </c>
      <c r="D112" s="34" t="s">
        <v>77</v>
      </c>
      <c r="E112" s="17" t="s">
        <v>40</v>
      </c>
      <c r="F112" s="25">
        <v>642</v>
      </c>
      <c r="G112" s="61" t="s">
        <v>25</v>
      </c>
      <c r="H112" s="61">
        <v>1</v>
      </c>
      <c r="I112" s="3">
        <v>71176000000</v>
      </c>
      <c r="J112" s="61" t="s">
        <v>26</v>
      </c>
      <c r="K112" s="2">
        <v>335</v>
      </c>
      <c r="L112" s="11">
        <v>42887</v>
      </c>
      <c r="M112" s="11">
        <v>44896</v>
      </c>
      <c r="N112" s="61" t="s">
        <v>21</v>
      </c>
      <c r="O112" s="25" t="s">
        <v>16</v>
      </c>
    </row>
    <row r="113" spans="1:15" ht="32.25" customHeight="1" x14ac:dyDescent="0.25">
      <c r="A113" s="26" t="s">
        <v>446</v>
      </c>
      <c r="B113" s="25" t="s">
        <v>45</v>
      </c>
      <c r="C113" s="25" t="s">
        <v>45</v>
      </c>
      <c r="D113" s="34" t="s">
        <v>77</v>
      </c>
      <c r="E113" s="17" t="s">
        <v>40</v>
      </c>
      <c r="F113" s="25">
        <v>642</v>
      </c>
      <c r="G113" s="61" t="s">
        <v>25</v>
      </c>
      <c r="H113" s="61">
        <v>3</v>
      </c>
      <c r="I113" s="3">
        <v>71176000000</v>
      </c>
      <c r="J113" s="61" t="s">
        <v>26</v>
      </c>
      <c r="K113" s="1">
        <v>2345</v>
      </c>
      <c r="L113" s="11">
        <v>42887</v>
      </c>
      <c r="M113" s="11">
        <v>44896</v>
      </c>
      <c r="N113" s="61" t="s">
        <v>21</v>
      </c>
      <c r="O113" s="25" t="s">
        <v>16</v>
      </c>
    </row>
    <row r="114" spans="1:15" ht="35.25" customHeight="1" x14ac:dyDescent="0.25">
      <c r="A114" s="26" t="s">
        <v>447</v>
      </c>
      <c r="B114" s="25" t="s">
        <v>45</v>
      </c>
      <c r="C114" s="25" t="s">
        <v>45</v>
      </c>
      <c r="D114" s="34" t="s">
        <v>77</v>
      </c>
      <c r="E114" s="17" t="s">
        <v>40</v>
      </c>
      <c r="F114" s="25">
        <v>642</v>
      </c>
      <c r="G114" s="61" t="s">
        <v>25</v>
      </c>
      <c r="H114" s="61">
        <v>2</v>
      </c>
      <c r="I114" s="3">
        <v>71176000000</v>
      </c>
      <c r="J114" s="61" t="s">
        <v>26</v>
      </c>
      <c r="K114" s="2">
        <v>2460</v>
      </c>
      <c r="L114" s="11">
        <v>42887</v>
      </c>
      <c r="M114" s="11">
        <v>44896</v>
      </c>
      <c r="N114" s="61" t="s">
        <v>21</v>
      </c>
      <c r="O114" s="25" t="s">
        <v>16</v>
      </c>
    </row>
    <row r="115" spans="1:15" ht="35.25" customHeight="1" x14ac:dyDescent="0.25">
      <c r="A115" s="26" t="s">
        <v>448</v>
      </c>
      <c r="B115" s="25" t="s">
        <v>45</v>
      </c>
      <c r="C115" s="25" t="s">
        <v>45</v>
      </c>
      <c r="D115" s="34" t="s">
        <v>77</v>
      </c>
      <c r="E115" s="17" t="s">
        <v>40</v>
      </c>
      <c r="F115" s="25">
        <v>642</v>
      </c>
      <c r="G115" s="61" t="s">
        <v>25</v>
      </c>
      <c r="H115" s="61">
        <v>2</v>
      </c>
      <c r="I115" s="3">
        <v>71176000000</v>
      </c>
      <c r="J115" s="61" t="s">
        <v>26</v>
      </c>
      <c r="K115" s="2">
        <v>335</v>
      </c>
      <c r="L115" s="11">
        <v>42887</v>
      </c>
      <c r="M115" s="11">
        <v>44896</v>
      </c>
      <c r="N115" s="61" t="s">
        <v>21</v>
      </c>
      <c r="O115" s="25" t="s">
        <v>16</v>
      </c>
    </row>
    <row r="116" spans="1:15" ht="34.5" customHeight="1" x14ac:dyDescent="0.25">
      <c r="A116" s="26" t="s">
        <v>449</v>
      </c>
      <c r="B116" s="25" t="s">
        <v>67</v>
      </c>
      <c r="C116" s="25" t="s">
        <v>162</v>
      </c>
      <c r="D116" s="34" t="s">
        <v>75</v>
      </c>
      <c r="E116" s="17" t="s">
        <v>40</v>
      </c>
      <c r="F116" s="25">
        <v>876</v>
      </c>
      <c r="G116" s="61" t="s">
        <v>27</v>
      </c>
      <c r="H116" s="61" t="s">
        <v>24</v>
      </c>
      <c r="I116" s="3">
        <v>71176000000</v>
      </c>
      <c r="J116" s="61" t="s">
        <v>26</v>
      </c>
      <c r="K116" s="56">
        <v>1869.12</v>
      </c>
      <c r="L116" s="11">
        <v>42887</v>
      </c>
      <c r="M116" s="11">
        <v>43070</v>
      </c>
      <c r="N116" s="61" t="s">
        <v>78</v>
      </c>
      <c r="O116" s="25"/>
    </row>
    <row r="117" spans="1:15" ht="34.5" customHeight="1" x14ac:dyDescent="0.25">
      <c r="A117" s="26" t="s">
        <v>450</v>
      </c>
      <c r="B117" s="25" t="s">
        <v>71</v>
      </c>
      <c r="C117" s="25" t="s">
        <v>375</v>
      </c>
      <c r="D117" s="34" t="s">
        <v>258</v>
      </c>
      <c r="E117" s="17" t="s">
        <v>40</v>
      </c>
      <c r="F117" s="25">
        <v>876</v>
      </c>
      <c r="G117" s="61" t="s">
        <v>27</v>
      </c>
      <c r="H117" s="61" t="s">
        <v>24</v>
      </c>
      <c r="I117" s="3">
        <v>71176000000</v>
      </c>
      <c r="J117" s="61" t="s">
        <v>26</v>
      </c>
      <c r="K117" s="2">
        <v>2073.3191999999999</v>
      </c>
      <c r="L117" s="11">
        <v>42887</v>
      </c>
      <c r="M117" s="11">
        <v>43405</v>
      </c>
      <c r="N117" s="61" t="s">
        <v>21</v>
      </c>
      <c r="O117" s="25" t="s">
        <v>16</v>
      </c>
    </row>
    <row r="118" spans="1:15" ht="34.5" customHeight="1" x14ac:dyDescent="0.25">
      <c r="A118" s="26" t="s">
        <v>451</v>
      </c>
      <c r="B118" s="25" t="s">
        <v>194</v>
      </c>
      <c r="C118" s="25" t="s">
        <v>377</v>
      </c>
      <c r="D118" s="34" t="s">
        <v>102</v>
      </c>
      <c r="E118" s="17" t="s">
        <v>40</v>
      </c>
      <c r="F118" s="25">
        <v>642</v>
      </c>
      <c r="G118" s="61" t="s">
        <v>25</v>
      </c>
      <c r="H118" s="61" t="s">
        <v>24</v>
      </c>
      <c r="I118" s="3">
        <v>71176000000</v>
      </c>
      <c r="J118" s="61" t="s">
        <v>26</v>
      </c>
      <c r="K118" s="56">
        <v>500</v>
      </c>
      <c r="L118" s="11">
        <v>42887</v>
      </c>
      <c r="M118" s="11">
        <v>43221</v>
      </c>
      <c r="N118" s="61" t="s">
        <v>21</v>
      </c>
      <c r="O118" s="25" t="s">
        <v>16</v>
      </c>
    </row>
    <row r="119" spans="1:15" ht="34.5" customHeight="1" x14ac:dyDescent="0.25">
      <c r="A119" s="26" t="s">
        <v>452</v>
      </c>
      <c r="B119" s="25" t="s">
        <v>65</v>
      </c>
      <c r="C119" s="25" t="s">
        <v>212</v>
      </c>
      <c r="D119" s="34" t="s">
        <v>378</v>
      </c>
      <c r="E119" s="17" t="s">
        <v>40</v>
      </c>
      <c r="F119" s="25">
        <v>642</v>
      </c>
      <c r="G119" s="61" t="s">
        <v>25</v>
      </c>
      <c r="H119" s="61">
        <v>15</v>
      </c>
      <c r="I119" s="3">
        <v>71176000000</v>
      </c>
      <c r="J119" s="61" t="s">
        <v>26</v>
      </c>
      <c r="K119" s="56">
        <v>495.22976999999997</v>
      </c>
      <c r="L119" s="11">
        <v>42887</v>
      </c>
      <c r="M119" s="11">
        <v>43070</v>
      </c>
      <c r="N119" s="61" t="s">
        <v>21</v>
      </c>
      <c r="O119" s="25" t="s">
        <v>16</v>
      </c>
    </row>
    <row r="120" spans="1:15" ht="34.5" customHeight="1" x14ac:dyDescent="0.25">
      <c r="A120" s="26" t="s">
        <v>453</v>
      </c>
      <c r="B120" s="25" t="s">
        <v>393</v>
      </c>
      <c r="C120" s="25" t="s">
        <v>357</v>
      </c>
      <c r="D120" s="34" t="s">
        <v>379</v>
      </c>
      <c r="E120" s="17" t="s">
        <v>40</v>
      </c>
      <c r="F120" s="25">
        <v>642</v>
      </c>
      <c r="G120" s="61" t="s">
        <v>25</v>
      </c>
      <c r="H120" s="61">
        <v>1</v>
      </c>
      <c r="I120" s="25">
        <v>65401000000</v>
      </c>
      <c r="J120" s="61" t="s">
        <v>312</v>
      </c>
      <c r="K120" s="56">
        <v>100.97403</v>
      </c>
      <c r="L120" s="11">
        <v>42887</v>
      </c>
      <c r="M120" s="11">
        <v>42979</v>
      </c>
      <c r="N120" s="61" t="s">
        <v>21</v>
      </c>
      <c r="O120" s="25" t="s">
        <v>16</v>
      </c>
    </row>
    <row r="121" spans="1:15" ht="34.5" customHeight="1" x14ac:dyDescent="0.25">
      <c r="A121" s="26" t="s">
        <v>454</v>
      </c>
      <c r="B121" s="25" t="s">
        <v>73</v>
      </c>
      <c r="C121" s="25" t="s">
        <v>204</v>
      </c>
      <c r="D121" s="34" t="s">
        <v>262</v>
      </c>
      <c r="E121" s="17" t="s">
        <v>40</v>
      </c>
      <c r="F121" s="25">
        <v>642</v>
      </c>
      <c r="G121" s="61" t="s">
        <v>25</v>
      </c>
      <c r="H121" s="61">
        <v>1</v>
      </c>
      <c r="I121" s="3">
        <v>71176000000</v>
      </c>
      <c r="J121" s="61" t="s">
        <v>26</v>
      </c>
      <c r="K121" s="56">
        <v>4000</v>
      </c>
      <c r="L121" s="11">
        <v>42887</v>
      </c>
      <c r="M121" s="11">
        <v>43070</v>
      </c>
      <c r="N121" s="61" t="s">
        <v>21</v>
      </c>
      <c r="O121" s="25" t="s">
        <v>16</v>
      </c>
    </row>
    <row r="122" spans="1:15" ht="34.5" customHeight="1" x14ac:dyDescent="0.25">
      <c r="A122" s="26" t="s">
        <v>455</v>
      </c>
      <c r="B122" s="25" t="s">
        <v>393</v>
      </c>
      <c r="C122" s="25" t="s">
        <v>357</v>
      </c>
      <c r="D122" s="34" t="s">
        <v>380</v>
      </c>
      <c r="E122" s="17" t="s">
        <v>40</v>
      </c>
      <c r="F122" s="25">
        <v>642</v>
      </c>
      <c r="G122" s="61" t="s">
        <v>25</v>
      </c>
      <c r="H122" s="61">
        <v>11</v>
      </c>
      <c r="I122" s="3">
        <v>71176000000</v>
      </c>
      <c r="J122" s="61" t="s">
        <v>26</v>
      </c>
      <c r="K122" s="56">
        <v>138.226</v>
      </c>
      <c r="L122" s="11">
        <v>42887</v>
      </c>
      <c r="M122" s="11">
        <v>43070</v>
      </c>
      <c r="N122" s="61" t="s">
        <v>21</v>
      </c>
      <c r="O122" s="25" t="s">
        <v>16</v>
      </c>
    </row>
    <row r="123" spans="1:15" ht="34.5" customHeight="1" x14ac:dyDescent="0.25">
      <c r="A123" s="26" t="s">
        <v>456</v>
      </c>
      <c r="B123" s="25" t="s">
        <v>65</v>
      </c>
      <c r="C123" s="25" t="s">
        <v>167</v>
      </c>
      <c r="D123" s="34" t="s">
        <v>522</v>
      </c>
      <c r="E123" s="17" t="s">
        <v>40</v>
      </c>
      <c r="F123" s="25">
        <v>876</v>
      </c>
      <c r="G123" s="61" t="s">
        <v>27</v>
      </c>
      <c r="H123" s="61" t="s">
        <v>24</v>
      </c>
      <c r="I123" s="3">
        <v>71176000000</v>
      </c>
      <c r="J123" s="61" t="s">
        <v>26</v>
      </c>
      <c r="K123" s="56">
        <v>269.92610999999999</v>
      </c>
      <c r="L123" s="11">
        <v>42887</v>
      </c>
      <c r="M123" s="11">
        <v>42979</v>
      </c>
      <c r="N123" s="61" t="s">
        <v>21</v>
      </c>
      <c r="O123" s="25" t="s">
        <v>16</v>
      </c>
    </row>
    <row r="124" spans="1:15" ht="34.5" customHeight="1" x14ac:dyDescent="0.25">
      <c r="A124" s="26" t="s">
        <v>457</v>
      </c>
      <c r="B124" s="25" t="s">
        <v>193</v>
      </c>
      <c r="C124" s="26" t="s">
        <v>235</v>
      </c>
      <c r="D124" s="34" t="s">
        <v>257</v>
      </c>
      <c r="E124" s="17" t="s">
        <v>40</v>
      </c>
      <c r="F124" s="25">
        <v>642</v>
      </c>
      <c r="G124" s="61" t="s">
        <v>25</v>
      </c>
      <c r="H124" s="61" t="s">
        <v>24</v>
      </c>
      <c r="I124" s="3">
        <v>71176000000</v>
      </c>
      <c r="J124" s="61" t="s">
        <v>26</v>
      </c>
      <c r="K124" s="56">
        <v>200</v>
      </c>
      <c r="L124" s="11">
        <v>42887</v>
      </c>
      <c r="M124" s="11">
        <v>43070</v>
      </c>
      <c r="N124" s="61" t="s">
        <v>21</v>
      </c>
      <c r="O124" s="25" t="s">
        <v>16</v>
      </c>
    </row>
    <row r="125" spans="1:15" ht="34.5" customHeight="1" x14ac:dyDescent="0.25">
      <c r="A125" s="26" t="s">
        <v>458</v>
      </c>
      <c r="B125" s="26" t="s">
        <v>192</v>
      </c>
      <c r="C125" s="26" t="s">
        <v>263</v>
      </c>
      <c r="D125" s="34" t="s">
        <v>264</v>
      </c>
      <c r="E125" s="17" t="s">
        <v>40</v>
      </c>
      <c r="F125" s="25">
        <v>642</v>
      </c>
      <c r="G125" s="61" t="s">
        <v>25</v>
      </c>
      <c r="H125" s="61" t="s">
        <v>24</v>
      </c>
      <c r="I125" s="3">
        <v>71176000000</v>
      </c>
      <c r="J125" s="61" t="s">
        <v>26</v>
      </c>
      <c r="K125" s="56">
        <v>2000</v>
      </c>
      <c r="L125" s="11">
        <v>42887</v>
      </c>
      <c r="M125" s="11">
        <v>43070</v>
      </c>
      <c r="N125" s="61" t="s">
        <v>21</v>
      </c>
      <c r="O125" s="25" t="s">
        <v>16</v>
      </c>
    </row>
    <row r="126" spans="1:15" ht="34.5" customHeight="1" x14ac:dyDescent="0.25">
      <c r="A126" s="26" t="s">
        <v>611</v>
      </c>
      <c r="B126" s="26" t="s">
        <v>191</v>
      </c>
      <c r="C126" s="26" t="s">
        <v>190</v>
      </c>
      <c r="D126" s="34" t="s">
        <v>366</v>
      </c>
      <c r="E126" s="17" t="s">
        <v>40</v>
      </c>
      <c r="F126" s="25">
        <v>168</v>
      </c>
      <c r="G126" s="61" t="s">
        <v>347</v>
      </c>
      <c r="H126" s="61">
        <v>900</v>
      </c>
      <c r="I126" s="3">
        <v>71176000000</v>
      </c>
      <c r="J126" s="61" t="s">
        <v>26</v>
      </c>
      <c r="K126" s="1">
        <v>36976.019999999997</v>
      </c>
      <c r="L126" s="11">
        <v>42917</v>
      </c>
      <c r="M126" s="11">
        <v>43070</v>
      </c>
      <c r="N126" s="61" t="s">
        <v>21</v>
      </c>
      <c r="O126" s="25" t="s">
        <v>16</v>
      </c>
    </row>
    <row r="127" spans="1:15" ht="32.25" customHeight="1" x14ac:dyDescent="0.25">
      <c r="A127" s="83" t="s">
        <v>396</v>
      </c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5"/>
    </row>
    <row r="128" spans="1:15" ht="32.25" customHeight="1" x14ac:dyDescent="0.25">
      <c r="A128" s="26" t="s">
        <v>533</v>
      </c>
      <c r="B128" s="26" t="s">
        <v>192</v>
      </c>
      <c r="C128" s="26" t="s">
        <v>202</v>
      </c>
      <c r="D128" s="34" t="s">
        <v>376</v>
      </c>
      <c r="E128" s="17" t="s">
        <v>40</v>
      </c>
      <c r="F128" s="25">
        <v>168</v>
      </c>
      <c r="G128" s="61" t="s">
        <v>395</v>
      </c>
      <c r="H128" s="61">
        <v>605</v>
      </c>
      <c r="I128" s="3">
        <v>71176000000</v>
      </c>
      <c r="J128" s="61" t="s">
        <v>26</v>
      </c>
      <c r="K128" s="2">
        <v>998.25</v>
      </c>
      <c r="L128" s="11"/>
      <c r="M128" s="11">
        <v>43070</v>
      </c>
      <c r="N128" s="61"/>
      <c r="O128" s="25" t="s">
        <v>16</v>
      </c>
    </row>
    <row r="129" spans="1:15" s="5" customFormat="1" ht="32.25" customHeight="1" x14ac:dyDescent="0.25">
      <c r="A129" s="26" t="s">
        <v>534</v>
      </c>
      <c r="B129" s="19" t="s">
        <v>181</v>
      </c>
      <c r="C129" s="19" t="s">
        <v>180</v>
      </c>
      <c r="D129" s="34" t="s">
        <v>266</v>
      </c>
      <c r="E129" s="17" t="s">
        <v>40</v>
      </c>
      <c r="F129" s="25">
        <v>642</v>
      </c>
      <c r="G129" s="61" t="s">
        <v>25</v>
      </c>
      <c r="H129" s="61" t="s">
        <v>24</v>
      </c>
      <c r="I129" s="3">
        <v>71176000000</v>
      </c>
      <c r="J129" s="61" t="s">
        <v>26</v>
      </c>
      <c r="K129" s="56">
        <v>1000</v>
      </c>
      <c r="L129" s="11">
        <v>42917</v>
      </c>
      <c r="M129" s="11">
        <v>43070</v>
      </c>
      <c r="N129" s="61" t="s">
        <v>21</v>
      </c>
      <c r="O129" s="25" t="s">
        <v>16</v>
      </c>
    </row>
    <row r="130" spans="1:15" s="5" customFormat="1" ht="32.25" customHeight="1" x14ac:dyDescent="0.25">
      <c r="A130" s="26" t="s">
        <v>535</v>
      </c>
      <c r="B130" s="26" t="s">
        <v>73</v>
      </c>
      <c r="C130" s="19" t="s">
        <v>215</v>
      </c>
      <c r="D130" s="34" t="s">
        <v>87</v>
      </c>
      <c r="E130" s="17" t="s">
        <v>40</v>
      </c>
      <c r="F130" s="25">
        <v>642</v>
      </c>
      <c r="G130" s="61" t="s">
        <v>25</v>
      </c>
      <c r="H130" s="61">
        <v>1</v>
      </c>
      <c r="I130" s="3">
        <v>71176000000</v>
      </c>
      <c r="J130" s="61" t="s">
        <v>26</v>
      </c>
      <c r="K130" s="56">
        <v>1210</v>
      </c>
      <c r="L130" s="11">
        <v>42887</v>
      </c>
      <c r="M130" s="11">
        <v>43070</v>
      </c>
      <c r="N130" s="61" t="s">
        <v>83</v>
      </c>
      <c r="O130" s="25" t="s">
        <v>28</v>
      </c>
    </row>
    <row r="131" spans="1:15" s="5" customFormat="1" ht="32.25" customHeight="1" x14ac:dyDescent="0.25">
      <c r="A131" s="26" t="s">
        <v>536</v>
      </c>
      <c r="B131" s="26" t="s">
        <v>129</v>
      </c>
      <c r="C131" s="19" t="s">
        <v>130</v>
      </c>
      <c r="D131" s="34" t="s">
        <v>381</v>
      </c>
      <c r="E131" s="17" t="s">
        <v>40</v>
      </c>
      <c r="F131" s="25">
        <v>642</v>
      </c>
      <c r="G131" s="61" t="s">
        <v>25</v>
      </c>
      <c r="H131" s="61">
        <v>324</v>
      </c>
      <c r="I131" s="3"/>
      <c r="J131" s="61" t="s">
        <v>394</v>
      </c>
      <c r="K131" s="56">
        <v>4587.84</v>
      </c>
      <c r="L131" s="11">
        <v>42705</v>
      </c>
      <c r="M131" s="11">
        <v>43070</v>
      </c>
      <c r="N131" s="61"/>
      <c r="O131" s="25" t="s">
        <v>16</v>
      </c>
    </row>
    <row r="132" spans="1:15" s="5" customFormat="1" ht="32.25" customHeight="1" x14ac:dyDescent="0.25">
      <c r="A132" s="26" t="s">
        <v>537</v>
      </c>
      <c r="B132" s="26" t="s">
        <v>459</v>
      </c>
      <c r="C132" s="19" t="s">
        <v>523</v>
      </c>
      <c r="D132" s="34" t="s">
        <v>267</v>
      </c>
      <c r="E132" s="17" t="s">
        <v>40</v>
      </c>
      <c r="F132" s="25">
        <v>642</v>
      </c>
      <c r="G132" s="61" t="s">
        <v>25</v>
      </c>
      <c r="H132" s="61" t="s">
        <v>24</v>
      </c>
      <c r="I132" s="3">
        <v>71176000000</v>
      </c>
      <c r="J132" s="61" t="s">
        <v>26</v>
      </c>
      <c r="K132" s="56">
        <v>100.8</v>
      </c>
      <c r="L132" s="11">
        <v>42917</v>
      </c>
      <c r="M132" s="11">
        <v>43070</v>
      </c>
      <c r="N132" s="61" t="s">
        <v>21</v>
      </c>
      <c r="O132" s="25" t="s">
        <v>16</v>
      </c>
    </row>
    <row r="133" spans="1:15" s="15" customFormat="1" ht="36" customHeight="1" x14ac:dyDescent="0.25">
      <c r="A133" s="26" t="s">
        <v>538</v>
      </c>
      <c r="B133" s="25" t="s">
        <v>53</v>
      </c>
      <c r="C133" s="19" t="s">
        <v>135</v>
      </c>
      <c r="D133" s="34" t="s">
        <v>268</v>
      </c>
      <c r="E133" s="17" t="s">
        <v>40</v>
      </c>
      <c r="F133" s="25">
        <v>876</v>
      </c>
      <c r="G133" s="61" t="s">
        <v>27</v>
      </c>
      <c r="H133" s="61">
        <v>1</v>
      </c>
      <c r="I133" s="3">
        <v>71176000000</v>
      </c>
      <c r="J133" s="61" t="s">
        <v>26</v>
      </c>
      <c r="K133" s="56">
        <v>122.95</v>
      </c>
      <c r="L133" s="11">
        <v>42917</v>
      </c>
      <c r="M133" s="11">
        <v>43221</v>
      </c>
      <c r="N133" s="61" t="s">
        <v>21</v>
      </c>
      <c r="O133" s="25" t="s">
        <v>16</v>
      </c>
    </row>
    <row r="134" spans="1:15" s="15" customFormat="1" ht="36" customHeight="1" x14ac:dyDescent="0.25">
      <c r="A134" s="26" t="s">
        <v>539</v>
      </c>
      <c r="B134" s="26" t="s">
        <v>173</v>
      </c>
      <c r="C134" s="26" t="s">
        <v>239</v>
      </c>
      <c r="D134" s="34" t="s">
        <v>259</v>
      </c>
      <c r="E134" s="17" t="s">
        <v>40</v>
      </c>
      <c r="F134" s="26" t="s">
        <v>398</v>
      </c>
      <c r="G134" s="61" t="s">
        <v>32</v>
      </c>
      <c r="H134" s="33">
        <v>4819</v>
      </c>
      <c r="I134" s="3">
        <v>71176000000</v>
      </c>
      <c r="J134" s="61" t="s">
        <v>26</v>
      </c>
      <c r="K134" s="1">
        <v>352.02782999999999</v>
      </c>
      <c r="L134" s="11">
        <v>42917</v>
      </c>
      <c r="M134" s="11" t="s">
        <v>397</v>
      </c>
      <c r="N134" s="61" t="s">
        <v>21</v>
      </c>
      <c r="O134" s="25" t="s">
        <v>16</v>
      </c>
    </row>
    <row r="135" spans="1:15" s="15" customFormat="1" ht="36" customHeight="1" x14ac:dyDescent="0.25">
      <c r="A135" s="26" t="s">
        <v>540</v>
      </c>
      <c r="B135" s="25" t="s">
        <v>124</v>
      </c>
      <c r="C135" s="25" t="s">
        <v>234</v>
      </c>
      <c r="D135" s="34" t="s">
        <v>122</v>
      </c>
      <c r="E135" s="17" t="s">
        <v>40</v>
      </c>
      <c r="F135" s="25">
        <v>642</v>
      </c>
      <c r="G135" s="61" t="s">
        <v>25</v>
      </c>
      <c r="H135" s="61">
        <v>2</v>
      </c>
      <c r="I135" s="3">
        <v>71176000000</v>
      </c>
      <c r="J135" s="61" t="s">
        <v>26</v>
      </c>
      <c r="K135" s="1">
        <v>10732.175999999999</v>
      </c>
      <c r="L135" s="11">
        <v>42917</v>
      </c>
      <c r="M135" s="11">
        <v>43930</v>
      </c>
      <c r="N135" s="61" t="s">
        <v>83</v>
      </c>
      <c r="O135" s="25" t="s">
        <v>16</v>
      </c>
    </row>
    <row r="136" spans="1:15" s="15" customFormat="1" ht="36" customHeight="1" x14ac:dyDescent="0.25">
      <c r="A136" s="26" t="s">
        <v>541</v>
      </c>
      <c r="B136" s="26" t="s">
        <v>73</v>
      </c>
      <c r="C136" s="26" t="s">
        <v>404</v>
      </c>
      <c r="D136" s="34" t="s">
        <v>399</v>
      </c>
      <c r="E136" s="17" t="s">
        <v>40</v>
      </c>
      <c r="F136" s="25">
        <v>642</v>
      </c>
      <c r="G136" s="61" t="s">
        <v>25</v>
      </c>
      <c r="H136" s="33">
        <v>10</v>
      </c>
      <c r="I136" s="3">
        <v>71176000000</v>
      </c>
      <c r="J136" s="61" t="s">
        <v>26</v>
      </c>
      <c r="K136" s="1">
        <v>335</v>
      </c>
      <c r="L136" s="11">
        <v>42917</v>
      </c>
      <c r="M136" s="11">
        <v>43070</v>
      </c>
      <c r="N136" s="61" t="s">
        <v>21</v>
      </c>
      <c r="O136" s="25" t="s">
        <v>16</v>
      </c>
    </row>
    <row r="137" spans="1:15" s="15" customFormat="1" ht="36" customHeight="1" x14ac:dyDescent="0.25">
      <c r="A137" s="26" t="s">
        <v>542</v>
      </c>
      <c r="B137" s="26" t="s">
        <v>70</v>
      </c>
      <c r="C137" s="26" t="s">
        <v>66</v>
      </c>
      <c r="D137" s="38" t="s">
        <v>270</v>
      </c>
      <c r="E137" s="17" t="s">
        <v>40</v>
      </c>
      <c r="F137" s="25">
        <v>876</v>
      </c>
      <c r="G137" s="61" t="s">
        <v>27</v>
      </c>
      <c r="H137" s="61"/>
      <c r="I137" s="3">
        <v>71176000000</v>
      </c>
      <c r="J137" s="61" t="s">
        <v>26</v>
      </c>
      <c r="K137" s="2">
        <v>106.2236</v>
      </c>
      <c r="L137" s="11">
        <v>42917</v>
      </c>
      <c r="M137" s="11">
        <v>42917</v>
      </c>
      <c r="N137" s="61" t="s">
        <v>21</v>
      </c>
      <c r="O137" s="25" t="s">
        <v>16</v>
      </c>
    </row>
    <row r="138" spans="1:15" s="15" customFormat="1" ht="36" customHeight="1" x14ac:dyDescent="0.25">
      <c r="A138" s="26" t="s">
        <v>543</v>
      </c>
      <c r="B138" s="26" t="s">
        <v>70</v>
      </c>
      <c r="C138" s="26" t="s">
        <v>260</v>
      </c>
      <c r="D138" s="34" t="s">
        <v>405</v>
      </c>
      <c r="E138" s="17" t="s">
        <v>40</v>
      </c>
      <c r="F138" s="25">
        <v>642</v>
      </c>
      <c r="G138" s="61" t="s">
        <v>25</v>
      </c>
      <c r="H138" s="33">
        <v>1</v>
      </c>
      <c r="I138" s="3">
        <v>71176000000</v>
      </c>
      <c r="J138" s="61" t="s">
        <v>26</v>
      </c>
      <c r="K138" s="2">
        <v>3100</v>
      </c>
      <c r="L138" s="11">
        <v>42917</v>
      </c>
      <c r="M138" s="11">
        <v>43009</v>
      </c>
      <c r="N138" s="61"/>
      <c r="O138" s="25" t="s">
        <v>28</v>
      </c>
    </row>
    <row r="139" spans="1:15" s="15" customFormat="1" ht="36" customHeight="1" x14ac:dyDescent="0.25">
      <c r="A139" s="26" t="s">
        <v>544</v>
      </c>
      <c r="B139" s="25" t="s">
        <v>74</v>
      </c>
      <c r="C139" s="25" t="s">
        <v>377</v>
      </c>
      <c r="D139" s="38" t="s">
        <v>406</v>
      </c>
      <c r="E139" s="17" t="s">
        <v>40</v>
      </c>
      <c r="F139" s="25">
        <v>642</v>
      </c>
      <c r="G139" s="61" t="s">
        <v>25</v>
      </c>
      <c r="H139" s="61">
        <v>5</v>
      </c>
      <c r="I139" s="3">
        <v>71176000000</v>
      </c>
      <c r="J139" s="61" t="s">
        <v>26</v>
      </c>
      <c r="K139" s="2">
        <v>350</v>
      </c>
      <c r="L139" s="11">
        <v>42917</v>
      </c>
      <c r="M139" s="11">
        <v>43070</v>
      </c>
      <c r="N139" s="61" t="s">
        <v>21</v>
      </c>
      <c r="O139" s="25" t="s">
        <v>16</v>
      </c>
    </row>
    <row r="140" spans="1:15" s="15" customFormat="1" ht="36" customHeight="1" x14ac:dyDescent="0.25">
      <c r="A140" s="26" t="s">
        <v>545</v>
      </c>
      <c r="B140" s="25" t="s">
        <v>65</v>
      </c>
      <c r="C140" s="25" t="s">
        <v>166</v>
      </c>
      <c r="D140" s="34" t="s">
        <v>261</v>
      </c>
      <c r="E140" s="17" t="s">
        <v>40</v>
      </c>
      <c r="F140" s="25">
        <v>876</v>
      </c>
      <c r="G140" s="61" t="s">
        <v>27</v>
      </c>
      <c r="H140" s="61">
        <v>1</v>
      </c>
      <c r="I140" s="3">
        <v>71176000000</v>
      </c>
      <c r="J140" s="61" t="s">
        <v>26</v>
      </c>
      <c r="K140" s="2">
        <v>148</v>
      </c>
      <c r="L140" s="11">
        <v>42917</v>
      </c>
      <c r="M140" s="11">
        <v>43070</v>
      </c>
      <c r="N140" s="61" t="s">
        <v>21</v>
      </c>
      <c r="O140" s="25" t="s">
        <v>16</v>
      </c>
    </row>
    <row r="141" spans="1:15" s="15" customFormat="1" ht="36" customHeight="1" x14ac:dyDescent="0.25">
      <c r="A141" s="26" t="s">
        <v>546</v>
      </c>
      <c r="B141" s="26" t="s">
        <v>208</v>
      </c>
      <c r="C141" s="26" t="s">
        <v>207</v>
      </c>
      <c r="D141" s="34" t="s">
        <v>407</v>
      </c>
      <c r="E141" s="17" t="s">
        <v>40</v>
      </c>
      <c r="F141" s="25">
        <v>642</v>
      </c>
      <c r="G141" s="61" t="s">
        <v>25</v>
      </c>
      <c r="H141" s="61">
        <v>1</v>
      </c>
      <c r="I141" s="3">
        <v>71176000000</v>
      </c>
      <c r="J141" s="61" t="s">
        <v>26</v>
      </c>
      <c r="K141" s="1">
        <v>1055</v>
      </c>
      <c r="L141" s="11">
        <v>42917</v>
      </c>
      <c r="M141" s="11">
        <v>43070</v>
      </c>
      <c r="N141" s="61" t="s">
        <v>95</v>
      </c>
      <c r="O141" s="25" t="s">
        <v>28</v>
      </c>
    </row>
    <row r="142" spans="1:15" s="15" customFormat="1" ht="36" customHeight="1" x14ac:dyDescent="0.25">
      <c r="A142" s="26" t="s">
        <v>547</v>
      </c>
      <c r="B142" s="26" t="s">
        <v>129</v>
      </c>
      <c r="C142" s="26" t="s">
        <v>130</v>
      </c>
      <c r="D142" s="46" t="s">
        <v>80</v>
      </c>
      <c r="E142" s="17" t="s">
        <v>40</v>
      </c>
      <c r="F142" s="25">
        <v>642</v>
      </c>
      <c r="G142" s="61" t="s">
        <v>25</v>
      </c>
      <c r="H142" s="61">
        <v>9</v>
      </c>
      <c r="I142" s="3">
        <v>71176000000</v>
      </c>
      <c r="J142" s="61" t="s">
        <v>26</v>
      </c>
      <c r="K142" s="1">
        <v>1852</v>
      </c>
      <c r="L142" s="11"/>
      <c r="M142" s="11">
        <v>43070</v>
      </c>
      <c r="N142" s="61" t="s">
        <v>83</v>
      </c>
      <c r="O142" s="25" t="s">
        <v>16</v>
      </c>
    </row>
    <row r="143" spans="1:15" s="15" customFormat="1" ht="36" customHeight="1" x14ac:dyDescent="0.25">
      <c r="A143" s="26" t="s">
        <v>548</v>
      </c>
      <c r="B143" s="26" t="s">
        <v>70</v>
      </c>
      <c r="C143" s="26" t="s">
        <v>66</v>
      </c>
      <c r="D143" s="38" t="s">
        <v>265</v>
      </c>
      <c r="E143" s="17" t="s">
        <v>40</v>
      </c>
      <c r="F143" s="25">
        <v>876</v>
      </c>
      <c r="G143" s="61" t="s">
        <v>27</v>
      </c>
      <c r="H143" s="61">
        <v>1</v>
      </c>
      <c r="I143" s="3">
        <v>71176000000</v>
      </c>
      <c r="J143" s="61" t="s">
        <v>26</v>
      </c>
      <c r="K143" s="2">
        <v>974.86932999999999</v>
      </c>
      <c r="L143" s="11">
        <v>42917</v>
      </c>
      <c r="M143" s="11">
        <v>43070</v>
      </c>
      <c r="N143" s="61" t="s">
        <v>21</v>
      </c>
      <c r="O143" s="25" t="s">
        <v>16</v>
      </c>
    </row>
    <row r="144" spans="1:15" s="15" customFormat="1" ht="36" customHeight="1" x14ac:dyDescent="0.25">
      <c r="A144" s="26" t="s">
        <v>549</v>
      </c>
      <c r="B144" s="26" t="s">
        <v>73</v>
      </c>
      <c r="C144" s="26" t="s">
        <v>132</v>
      </c>
      <c r="D144" s="59" t="s">
        <v>271</v>
      </c>
      <c r="E144" s="17" t="s">
        <v>40</v>
      </c>
      <c r="F144" s="25">
        <v>642</v>
      </c>
      <c r="G144" s="61" t="s">
        <v>25</v>
      </c>
      <c r="H144" s="61" t="s">
        <v>24</v>
      </c>
      <c r="I144" s="3">
        <v>71176000000</v>
      </c>
      <c r="J144" s="61" t="s">
        <v>26</v>
      </c>
      <c r="K144" s="2">
        <v>4000</v>
      </c>
      <c r="L144" s="11">
        <v>42917</v>
      </c>
      <c r="M144" s="11">
        <v>43070</v>
      </c>
      <c r="N144" s="61" t="s">
        <v>21</v>
      </c>
      <c r="O144" s="25" t="s">
        <v>16</v>
      </c>
    </row>
    <row r="145" spans="1:15" s="15" customFormat="1" ht="36" customHeight="1" x14ac:dyDescent="0.25">
      <c r="A145" s="26" t="s">
        <v>550</v>
      </c>
      <c r="B145" s="26" t="s">
        <v>73</v>
      </c>
      <c r="C145" s="26" t="s">
        <v>408</v>
      </c>
      <c r="D145" s="34" t="s">
        <v>273</v>
      </c>
      <c r="E145" s="17" t="s">
        <v>40</v>
      </c>
      <c r="F145" s="25">
        <v>642</v>
      </c>
      <c r="G145" s="61" t="s">
        <v>25</v>
      </c>
      <c r="H145" s="61">
        <v>15</v>
      </c>
      <c r="I145" s="3">
        <v>71176000000</v>
      </c>
      <c r="J145" s="61" t="s">
        <v>26</v>
      </c>
      <c r="K145" s="2">
        <v>322.31700000000001</v>
      </c>
      <c r="L145" s="11">
        <v>42917</v>
      </c>
      <c r="M145" s="11">
        <v>43070</v>
      </c>
      <c r="N145" s="61" t="s">
        <v>21</v>
      </c>
      <c r="O145" s="25" t="s">
        <v>16</v>
      </c>
    </row>
    <row r="146" spans="1:15" s="15" customFormat="1" ht="36" customHeight="1" x14ac:dyDescent="0.25">
      <c r="A146" s="26" t="s">
        <v>551</v>
      </c>
      <c r="B146" s="26" t="s">
        <v>73</v>
      </c>
      <c r="C146" s="26" t="s">
        <v>204</v>
      </c>
      <c r="D146" s="38" t="s">
        <v>262</v>
      </c>
      <c r="E146" s="17" t="s">
        <v>40</v>
      </c>
      <c r="F146" s="25">
        <v>642</v>
      </c>
      <c r="G146" s="61" t="s">
        <v>25</v>
      </c>
      <c r="H146" s="61" t="s">
        <v>24</v>
      </c>
      <c r="I146" s="3">
        <v>71176000000</v>
      </c>
      <c r="J146" s="61" t="s">
        <v>26</v>
      </c>
      <c r="K146" s="2">
        <v>4000</v>
      </c>
      <c r="L146" s="11">
        <v>42917</v>
      </c>
      <c r="M146" s="11">
        <v>43070</v>
      </c>
      <c r="N146" s="61" t="s">
        <v>21</v>
      </c>
      <c r="O146" s="25" t="s">
        <v>16</v>
      </c>
    </row>
    <row r="147" spans="1:15" s="15" customFormat="1" ht="36" customHeight="1" x14ac:dyDescent="0.25">
      <c r="A147" s="26" t="s">
        <v>552</v>
      </c>
      <c r="B147" s="47" t="s">
        <v>55</v>
      </c>
      <c r="C147" s="26" t="s">
        <v>332</v>
      </c>
      <c r="D147" s="45" t="s">
        <v>409</v>
      </c>
      <c r="E147" s="17" t="s">
        <v>40</v>
      </c>
      <c r="F147" s="25">
        <v>876</v>
      </c>
      <c r="G147" s="61" t="s">
        <v>27</v>
      </c>
      <c r="H147" s="61">
        <v>1</v>
      </c>
      <c r="I147" s="3">
        <v>71176000000</v>
      </c>
      <c r="J147" s="61" t="s">
        <v>26</v>
      </c>
      <c r="K147" s="1">
        <v>180.72485</v>
      </c>
      <c r="L147" s="11">
        <v>42917</v>
      </c>
      <c r="M147" s="11">
        <v>43070</v>
      </c>
      <c r="N147" s="61" t="s">
        <v>21</v>
      </c>
      <c r="O147" s="25" t="s">
        <v>16</v>
      </c>
    </row>
    <row r="148" spans="1:15" s="15" customFormat="1" ht="36" customHeight="1" x14ac:dyDescent="0.25">
      <c r="A148" s="26" t="s">
        <v>553</v>
      </c>
      <c r="B148" s="26" t="s">
        <v>73</v>
      </c>
      <c r="C148" s="26" t="s">
        <v>199</v>
      </c>
      <c r="D148" s="34" t="s">
        <v>101</v>
      </c>
      <c r="E148" s="17" t="s">
        <v>40</v>
      </c>
      <c r="F148" s="25">
        <v>642</v>
      </c>
      <c r="G148" s="61" t="s">
        <v>25</v>
      </c>
      <c r="H148" s="61">
        <v>1</v>
      </c>
      <c r="I148" s="3">
        <v>71176000000</v>
      </c>
      <c r="J148" s="61" t="s">
        <v>26</v>
      </c>
      <c r="K148" s="1">
        <v>1300</v>
      </c>
      <c r="L148" s="11">
        <v>42917</v>
      </c>
      <c r="M148" s="11">
        <v>43070</v>
      </c>
      <c r="N148" s="61" t="s">
        <v>89</v>
      </c>
      <c r="O148" s="49" t="s">
        <v>28</v>
      </c>
    </row>
    <row r="149" spans="1:15" s="15" customFormat="1" ht="36" customHeight="1" x14ac:dyDescent="0.25">
      <c r="A149" s="26" t="s">
        <v>554</v>
      </c>
      <c r="B149" s="26" t="s">
        <v>173</v>
      </c>
      <c r="C149" s="26" t="s">
        <v>174</v>
      </c>
      <c r="D149" s="34" t="s">
        <v>410</v>
      </c>
      <c r="E149" s="17" t="s">
        <v>40</v>
      </c>
      <c r="F149" s="26" t="s">
        <v>398</v>
      </c>
      <c r="G149" s="61" t="s">
        <v>32</v>
      </c>
      <c r="H149" s="33">
        <v>3727</v>
      </c>
      <c r="I149" s="3">
        <v>71176000000</v>
      </c>
      <c r="J149" s="61" t="s">
        <v>26</v>
      </c>
      <c r="K149" s="1">
        <v>437.74621000000002</v>
      </c>
      <c r="L149" s="11">
        <v>42917</v>
      </c>
      <c r="M149" s="11">
        <v>43921</v>
      </c>
      <c r="N149" s="61" t="s">
        <v>21</v>
      </c>
      <c r="O149" s="25" t="s">
        <v>16</v>
      </c>
    </row>
    <row r="150" spans="1:15" s="15" customFormat="1" ht="36" customHeight="1" x14ac:dyDescent="0.25">
      <c r="A150" s="26" t="s">
        <v>555</v>
      </c>
      <c r="B150" s="26" t="s">
        <v>274</v>
      </c>
      <c r="C150" s="26" t="s">
        <v>276</v>
      </c>
      <c r="D150" s="34" t="s">
        <v>275</v>
      </c>
      <c r="E150" s="17" t="s">
        <v>40</v>
      </c>
      <c r="F150" s="25">
        <v>876</v>
      </c>
      <c r="G150" s="61" t="s">
        <v>27</v>
      </c>
      <c r="H150" s="61">
        <v>1</v>
      </c>
      <c r="I150" s="3">
        <v>71176000000</v>
      </c>
      <c r="J150" s="61" t="s">
        <v>26</v>
      </c>
      <c r="K150" s="2">
        <v>150</v>
      </c>
      <c r="L150" s="11">
        <v>42917</v>
      </c>
      <c r="M150" s="11">
        <v>43070</v>
      </c>
      <c r="N150" s="61" t="s">
        <v>21</v>
      </c>
      <c r="O150" s="25" t="s">
        <v>16</v>
      </c>
    </row>
    <row r="151" spans="1:15" s="15" customFormat="1" ht="36" customHeight="1" x14ac:dyDescent="0.25">
      <c r="A151" s="26" t="s">
        <v>556</v>
      </c>
      <c r="B151" s="25" t="s">
        <v>280</v>
      </c>
      <c r="C151" s="25" t="s">
        <v>411</v>
      </c>
      <c r="D151" s="34" t="s">
        <v>412</v>
      </c>
      <c r="E151" s="17" t="s">
        <v>40</v>
      </c>
      <c r="F151" s="25">
        <v>642</v>
      </c>
      <c r="G151" s="61" t="s">
        <v>27</v>
      </c>
      <c r="H151" s="61">
        <v>1</v>
      </c>
      <c r="I151" s="3">
        <v>71176000000</v>
      </c>
      <c r="J151" s="61" t="s">
        <v>26</v>
      </c>
      <c r="K151" s="2">
        <v>230</v>
      </c>
      <c r="L151" s="11">
        <v>42917</v>
      </c>
      <c r="M151" s="11">
        <v>43070</v>
      </c>
      <c r="N151" s="61" t="s">
        <v>21</v>
      </c>
      <c r="O151" s="25" t="s">
        <v>16</v>
      </c>
    </row>
    <row r="152" spans="1:15" s="15" customFormat="1" ht="36" customHeight="1" x14ac:dyDescent="0.25">
      <c r="A152" s="26" t="s">
        <v>557</v>
      </c>
      <c r="B152" s="26" t="s">
        <v>188</v>
      </c>
      <c r="C152" s="26" t="s">
        <v>203</v>
      </c>
      <c r="D152" s="34" t="s">
        <v>277</v>
      </c>
      <c r="E152" s="17" t="s">
        <v>40</v>
      </c>
      <c r="F152" s="25">
        <v>642</v>
      </c>
      <c r="G152" s="61" t="s">
        <v>25</v>
      </c>
      <c r="H152" s="61">
        <v>70</v>
      </c>
      <c r="I152" s="3">
        <v>71176000000</v>
      </c>
      <c r="J152" s="61" t="s">
        <v>26</v>
      </c>
      <c r="K152" s="2">
        <v>141.30000000000001</v>
      </c>
      <c r="L152" s="11">
        <v>42917</v>
      </c>
      <c r="M152" s="11">
        <v>43070</v>
      </c>
      <c r="N152" s="61" t="s">
        <v>21</v>
      </c>
      <c r="O152" s="25" t="s">
        <v>16</v>
      </c>
    </row>
    <row r="153" spans="1:15" s="15" customFormat="1" ht="36" customHeight="1" x14ac:dyDescent="0.25">
      <c r="A153" s="26" t="s">
        <v>558</v>
      </c>
      <c r="B153" s="26" t="s">
        <v>193</v>
      </c>
      <c r="C153" s="26" t="s">
        <v>235</v>
      </c>
      <c r="D153" s="34" t="s">
        <v>278</v>
      </c>
      <c r="E153" s="17" t="s">
        <v>40</v>
      </c>
      <c r="F153" s="25">
        <v>642</v>
      </c>
      <c r="G153" s="61" t="s">
        <v>25</v>
      </c>
      <c r="H153" s="61">
        <v>290</v>
      </c>
      <c r="I153" s="3">
        <v>71176000000</v>
      </c>
      <c r="J153" s="61" t="s">
        <v>26</v>
      </c>
      <c r="K153" s="2">
        <v>893.7</v>
      </c>
      <c r="L153" s="11">
        <v>42917</v>
      </c>
      <c r="M153" s="11">
        <v>43070</v>
      </c>
      <c r="N153" s="61" t="s">
        <v>21</v>
      </c>
      <c r="O153" s="25" t="s">
        <v>16</v>
      </c>
    </row>
    <row r="154" spans="1:15" s="15" customFormat="1" ht="36" customHeight="1" x14ac:dyDescent="0.25">
      <c r="A154" s="26" t="s">
        <v>559</v>
      </c>
      <c r="B154" s="19" t="s">
        <v>73</v>
      </c>
      <c r="C154" s="19" t="s">
        <v>132</v>
      </c>
      <c r="D154" s="34" t="s">
        <v>524</v>
      </c>
      <c r="E154" s="17" t="s">
        <v>40</v>
      </c>
      <c r="F154" s="25">
        <v>642</v>
      </c>
      <c r="G154" s="61" t="s">
        <v>25</v>
      </c>
      <c r="H154" s="61">
        <v>48</v>
      </c>
      <c r="I154" s="3">
        <v>71176000000</v>
      </c>
      <c r="J154" s="61" t="s">
        <v>26</v>
      </c>
      <c r="K154" s="61">
        <v>215.28</v>
      </c>
      <c r="L154" s="11">
        <v>42917</v>
      </c>
      <c r="M154" s="11">
        <v>43435</v>
      </c>
      <c r="N154" s="61" t="s">
        <v>21</v>
      </c>
      <c r="O154" s="25" t="s">
        <v>16</v>
      </c>
    </row>
    <row r="155" spans="1:15" s="15" customFormat="1" ht="36" customHeight="1" x14ac:dyDescent="0.25">
      <c r="A155" s="26" t="s">
        <v>560</v>
      </c>
      <c r="B155" s="25" t="s">
        <v>123</v>
      </c>
      <c r="C155" s="25" t="s">
        <v>58</v>
      </c>
      <c r="D155" s="34" t="s">
        <v>283</v>
      </c>
      <c r="E155" s="17" t="s">
        <v>40</v>
      </c>
      <c r="F155" s="25">
        <v>642</v>
      </c>
      <c r="G155" s="61" t="s">
        <v>27</v>
      </c>
      <c r="H155" s="61" t="s">
        <v>24</v>
      </c>
      <c r="I155" s="3">
        <v>71176000000</v>
      </c>
      <c r="J155" s="61" t="s">
        <v>26</v>
      </c>
      <c r="K155" s="2">
        <v>600</v>
      </c>
      <c r="L155" s="11">
        <v>42979</v>
      </c>
      <c r="M155" s="11">
        <v>43343</v>
      </c>
      <c r="N155" s="61" t="s">
        <v>21</v>
      </c>
      <c r="O155" s="25" t="s">
        <v>16</v>
      </c>
    </row>
    <row r="156" spans="1:15" s="15" customFormat="1" ht="36" customHeight="1" x14ac:dyDescent="0.25">
      <c r="A156" s="26" t="s">
        <v>561</v>
      </c>
      <c r="B156" s="25" t="s">
        <v>65</v>
      </c>
      <c r="C156" s="25" t="s">
        <v>125</v>
      </c>
      <c r="D156" s="34" t="s">
        <v>477</v>
      </c>
      <c r="E156" s="17" t="s">
        <v>40</v>
      </c>
      <c r="F156" s="25">
        <v>642</v>
      </c>
      <c r="G156" s="61" t="s">
        <v>27</v>
      </c>
      <c r="H156" s="61" t="s">
        <v>24</v>
      </c>
      <c r="I156" s="3">
        <v>71176000000</v>
      </c>
      <c r="J156" s="61" t="s">
        <v>26</v>
      </c>
      <c r="K156" s="2">
        <v>228.2</v>
      </c>
      <c r="L156" s="11">
        <v>42948</v>
      </c>
      <c r="M156" s="11">
        <v>43100</v>
      </c>
      <c r="N156" s="61" t="s">
        <v>21</v>
      </c>
      <c r="O156" s="25" t="s">
        <v>16</v>
      </c>
    </row>
    <row r="157" spans="1:15" s="15" customFormat="1" ht="36" customHeight="1" x14ac:dyDescent="0.25">
      <c r="A157" s="26" t="s">
        <v>562</v>
      </c>
      <c r="B157" s="26" t="s">
        <v>161</v>
      </c>
      <c r="C157" s="26" t="s">
        <v>178</v>
      </c>
      <c r="D157" s="34" t="s">
        <v>525</v>
      </c>
      <c r="E157" s="17" t="s">
        <v>40</v>
      </c>
      <c r="F157" s="25">
        <v>642</v>
      </c>
      <c r="G157" s="61" t="s">
        <v>27</v>
      </c>
      <c r="H157" s="61" t="s">
        <v>24</v>
      </c>
      <c r="I157" s="3">
        <v>71176000000</v>
      </c>
      <c r="J157" s="61" t="s">
        <v>26</v>
      </c>
      <c r="K157" s="2">
        <v>176.8</v>
      </c>
      <c r="L157" s="11">
        <v>42948</v>
      </c>
      <c r="M157" s="11">
        <v>43100</v>
      </c>
      <c r="N157" s="61" t="s">
        <v>21</v>
      </c>
      <c r="O157" s="25" t="s">
        <v>16</v>
      </c>
    </row>
    <row r="158" spans="1:15" s="15" customFormat="1" ht="36" customHeight="1" x14ac:dyDescent="0.25">
      <c r="A158" s="26" t="s">
        <v>563</v>
      </c>
      <c r="B158" s="25" t="s">
        <v>282</v>
      </c>
      <c r="C158" s="25" t="s">
        <v>478</v>
      </c>
      <c r="D158" s="34" t="s">
        <v>281</v>
      </c>
      <c r="E158" s="17" t="s">
        <v>40</v>
      </c>
      <c r="F158" s="25">
        <v>642</v>
      </c>
      <c r="G158" s="61" t="s">
        <v>25</v>
      </c>
      <c r="H158" s="61">
        <v>1</v>
      </c>
      <c r="I158" s="3">
        <v>71176000000</v>
      </c>
      <c r="J158" s="61" t="s">
        <v>26</v>
      </c>
      <c r="K158" s="2">
        <v>75811.540240000002</v>
      </c>
      <c r="L158" s="11">
        <v>42948</v>
      </c>
      <c r="M158" s="11">
        <v>44317</v>
      </c>
      <c r="N158" s="61" t="s">
        <v>21</v>
      </c>
      <c r="O158" s="25" t="s">
        <v>16</v>
      </c>
    </row>
    <row r="159" spans="1:15" s="15" customFormat="1" ht="36" customHeight="1" x14ac:dyDescent="0.25">
      <c r="A159" s="26" t="s">
        <v>564</v>
      </c>
      <c r="B159" s="26" t="s">
        <v>184</v>
      </c>
      <c r="C159" s="26" t="s">
        <v>479</v>
      </c>
      <c r="D159" s="34" t="s">
        <v>526</v>
      </c>
      <c r="E159" s="17" t="s">
        <v>40</v>
      </c>
      <c r="F159" s="25">
        <v>642</v>
      </c>
      <c r="G159" s="61" t="s">
        <v>25</v>
      </c>
      <c r="H159" s="61">
        <v>1</v>
      </c>
      <c r="I159" s="3">
        <v>75401000000</v>
      </c>
      <c r="J159" s="61" t="s">
        <v>480</v>
      </c>
      <c r="K159" s="2">
        <v>111.75</v>
      </c>
      <c r="L159" s="11">
        <v>42948</v>
      </c>
      <c r="M159" s="11">
        <v>44196</v>
      </c>
      <c r="N159" s="61" t="s">
        <v>21</v>
      </c>
      <c r="O159" s="25" t="s">
        <v>16</v>
      </c>
    </row>
    <row r="160" spans="1:15" s="15" customFormat="1" ht="36" customHeight="1" x14ac:dyDescent="0.25">
      <c r="A160" s="26" t="s">
        <v>565</v>
      </c>
      <c r="B160" s="26" t="s">
        <v>67</v>
      </c>
      <c r="C160" s="26" t="s">
        <v>162</v>
      </c>
      <c r="D160" s="34" t="s">
        <v>286</v>
      </c>
      <c r="E160" s="17" t="s">
        <v>40</v>
      </c>
      <c r="F160" s="25">
        <v>876</v>
      </c>
      <c r="G160" s="61" t="s">
        <v>27</v>
      </c>
      <c r="H160" s="61" t="s">
        <v>24</v>
      </c>
      <c r="I160" s="3">
        <v>71176000000</v>
      </c>
      <c r="J160" s="61" t="s">
        <v>26</v>
      </c>
      <c r="K160" s="2">
        <v>150</v>
      </c>
      <c r="L160" s="11">
        <v>42948</v>
      </c>
      <c r="M160" s="11">
        <v>43100</v>
      </c>
      <c r="N160" s="61" t="s">
        <v>21</v>
      </c>
      <c r="O160" s="25" t="s">
        <v>16</v>
      </c>
    </row>
    <row r="161" spans="1:15" s="15" customFormat="1" ht="43.5" customHeight="1" x14ac:dyDescent="0.25">
      <c r="A161" s="26" t="s">
        <v>566</v>
      </c>
      <c r="B161" s="26" t="s">
        <v>161</v>
      </c>
      <c r="C161" s="26" t="s">
        <v>178</v>
      </c>
      <c r="D161" s="34" t="s">
        <v>287</v>
      </c>
      <c r="E161" s="17" t="s">
        <v>40</v>
      </c>
      <c r="F161" s="25">
        <v>642</v>
      </c>
      <c r="G161" s="61" t="s">
        <v>27</v>
      </c>
      <c r="H161" s="61" t="s">
        <v>24</v>
      </c>
      <c r="I161" s="3">
        <v>71176000000</v>
      </c>
      <c r="J161" s="61" t="s">
        <v>26</v>
      </c>
      <c r="K161" s="2">
        <v>392.36052000000001</v>
      </c>
      <c r="L161" s="11">
        <v>42948</v>
      </c>
      <c r="M161" s="11">
        <v>43100</v>
      </c>
      <c r="N161" s="61" t="s">
        <v>21</v>
      </c>
      <c r="O161" s="25" t="s">
        <v>16</v>
      </c>
    </row>
    <row r="162" spans="1:15" s="15" customFormat="1" ht="36" customHeight="1" x14ac:dyDescent="0.25">
      <c r="A162" s="26" t="s">
        <v>567</v>
      </c>
      <c r="B162" s="26" t="s">
        <v>127</v>
      </c>
      <c r="C162" s="26" t="s">
        <v>68</v>
      </c>
      <c r="D162" s="34" t="s">
        <v>69</v>
      </c>
      <c r="E162" s="17" t="s">
        <v>40</v>
      </c>
      <c r="F162" s="25">
        <v>642</v>
      </c>
      <c r="G162" s="61" t="s">
        <v>25</v>
      </c>
      <c r="H162" s="61">
        <v>4</v>
      </c>
      <c r="I162" s="3">
        <v>71176000000</v>
      </c>
      <c r="J162" s="61" t="s">
        <v>26</v>
      </c>
      <c r="K162" s="2">
        <v>170.4</v>
      </c>
      <c r="L162" s="11">
        <v>42948</v>
      </c>
      <c r="M162" s="11">
        <v>43070</v>
      </c>
      <c r="N162" s="61" t="s">
        <v>21</v>
      </c>
      <c r="O162" s="25" t="s">
        <v>16</v>
      </c>
    </row>
    <row r="163" spans="1:15" s="15" customFormat="1" ht="36" customHeight="1" x14ac:dyDescent="0.25">
      <c r="A163" s="26" t="s">
        <v>568</v>
      </c>
      <c r="B163" s="26" t="s">
        <v>70</v>
      </c>
      <c r="C163" s="26" t="s">
        <v>66</v>
      </c>
      <c r="D163" s="34" t="s">
        <v>284</v>
      </c>
      <c r="E163" s="17" t="s">
        <v>40</v>
      </c>
      <c r="F163" s="25">
        <v>642</v>
      </c>
      <c r="G163" s="61" t="s">
        <v>27</v>
      </c>
      <c r="H163" s="61" t="s">
        <v>24</v>
      </c>
      <c r="I163" s="3">
        <v>71176000000</v>
      </c>
      <c r="J163" s="61" t="s">
        <v>26</v>
      </c>
      <c r="K163" s="2">
        <v>274.57900000000001</v>
      </c>
      <c r="L163" s="11">
        <v>42948</v>
      </c>
      <c r="M163" s="11">
        <v>43100</v>
      </c>
      <c r="N163" s="61" t="s">
        <v>21</v>
      </c>
      <c r="O163" s="25" t="s">
        <v>16</v>
      </c>
    </row>
    <row r="164" spans="1:15" s="15" customFormat="1" ht="36" customHeight="1" x14ac:dyDescent="0.25">
      <c r="A164" s="26" t="s">
        <v>569</v>
      </c>
      <c r="B164" s="26" t="s">
        <v>208</v>
      </c>
      <c r="C164" s="26" t="s">
        <v>207</v>
      </c>
      <c r="D164" s="34" t="s">
        <v>289</v>
      </c>
      <c r="E164" s="17" t="s">
        <v>40</v>
      </c>
      <c r="F164" s="25">
        <v>642</v>
      </c>
      <c r="G164" s="61" t="s">
        <v>25</v>
      </c>
      <c r="H164" s="61">
        <v>1</v>
      </c>
      <c r="I164" s="3">
        <v>71176000000</v>
      </c>
      <c r="J164" s="61" t="s">
        <v>26</v>
      </c>
      <c r="K164" s="2">
        <v>3389.4</v>
      </c>
      <c r="L164" s="11">
        <v>42979</v>
      </c>
      <c r="M164" s="11">
        <v>43100</v>
      </c>
      <c r="N164" s="61" t="s">
        <v>21</v>
      </c>
      <c r="O164" s="25" t="s">
        <v>16</v>
      </c>
    </row>
    <row r="165" spans="1:15" s="15" customFormat="1" ht="36" customHeight="1" x14ac:dyDescent="0.25">
      <c r="A165" s="26" t="s">
        <v>570</v>
      </c>
      <c r="B165" s="26" t="s">
        <v>173</v>
      </c>
      <c r="C165" s="26" t="s">
        <v>239</v>
      </c>
      <c r="D165" s="34" t="s">
        <v>481</v>
      </c>
      <c r="E165" s="17" t="s">
        <v>40</v>
      </c>
      <c r="F165" s="25">
        <v>55</v>
      </c>
      <c r="G165" s="61" t="s">
        <v>32</v>
      </c>
      <c r="H165" s="33">
        <v>3228</v>
      </c>
      <c r="I165" s="3">
        <v>71176000000</v>
      </c>
      <c r="J165" s="61" t="s">
        <v>26</v>
      </c>
      <c r="K165" s="2">
        <f>38206.42*10/1000</f>
        <v>382.06419999999997</v>
      </c>
      <c r="L165" s="11">
        <v>42990</v>
      </c>
      <c r="M165" s="11">
        <v>46611</v>
      </c>
      <c r="N165" s="61" t="s">
        <v>21</v>
      </c>
      <c r="O165" s="25" t="s">
        <v>16</v>
      </c>
    </row>
    <row r="166" spans="1:15" s="15" customFormat="1" ht="37.5" customHeight="1" x14ac:dyDescent="0.25">
      <c r="A166" s="26" t="s">
        <v>571</v>
      </c>
      <c r="B166" s="26" t="s">
        <v>70</v>
      </c>
      <c r="C166" s="26" t="s">
        <v>66</v>
      </c>
      <c r="D166" s="38" t="s">
        <v>285</v>
      </c>
      <c r="E166" s="17" t="s">
        <v>40</v>
      </c>
      <c r="F166" s="25">
        <v>642</v>
      </c>
      <c r="G166" s="61" t="s">
        <v>27</v>
      </c>
      <c r="H166" s="61" t="s">
        <v>24</v>
      </c>
      <c r="I166" s="3">
        <v>71176000000</v>
      </c>
      <c r="J166" s="61" t="s">
        <v>26</v>
      </c>
      <c r="K166" s="2">
        <v>662.69399999999996</v>
      </c>
      <c r="L166" s="11">
        <v>42990</v>
      </c>
      <c r="M166" s="11">
        <v>43100</v>
      </c>
      <c r="N166" s="61" t="s">
        <v>21</v>
      </c>
      <c r="O166" s="25" t="s">
        <v>16</v>
      </c>
    </row>
    <row r="167" spans="1:15" s="15" customFormat="1" ht="36" customHeight="1" x14ac:dyDescent="0.25">
      <c r="A167" s="26" t="s">
        <v>572</v>
      </c>
      <c r="B167" s="25" t="s">
        <v>127</v>
      </c>
      <c r="C167" s="25" t="s">
        <v>127</v>
      </c>
      <c r="D167" s="34" t="s">
        <v>482</v>
      </c>
      <c r="E167" s="17" t="s">
        <v>40</v>
      </c>
      <c r="F167" s="25">
        <v>642</v>
      </c>
      <c r="G167" s="61" t="s">
        <v>27</v>
      </c>
      <c r="H167" s="61" t="s">
        <v>24</v>
      </c>
      <c r="I167" s="3">
        <v>71176000000</v>
      </c>
      <c r="J167" s="61" t="s">
        <v>26</v>
      </c>
      <c r="K167" s="2">
        <v>2014</v>
      </c>
      <c r="L167" s="11">
        <v>42979</v>
      </c>
      <c r="M167" s="11">
        <v>43100</v>
      </c>
      <c r="N167" s="61" t="s">
        <v>21</v>
      </c>
      <c r="O167" s="25" t="s">
        <v>16</v>
      </c>
    </row>
    <row r="168" spans="1:15" s="15" customFormat="1" ht="36" customHeight="1" x14ac:dyDescent="0.25">
      <c r="A168" s="26" t="s">
        <v>573</v>
      </c>
      <c r="B168" s="26" t="s">
        <v>73</v>
      </c>
      <c r="C168" s="19" t="s">
        <v>483</v>
      </c>
      <c r="D168" s="34" t="s">
        <v>484</v>
      </c>
      <c r="E168" s="17" t="s">
        <v>40</v>
      </c>
      <c r="F168" s="25">
        <v>642</v>
      </c>
      <c r="G168" s="61" t="s">
        <v>25</v>
      </c>
      <c r="H168" s="61">
        <v>2</v>
      </c>
      <c r="I168" s="3">
        <v>71176000000</v>
      </c>
      <c r="J168" s="61" t="s">
        <v>26</v>
      </c>
      <c r="K168" s="2">
        <v>277.3</v>
      </c>
      <c r="L168" s="11">
        <v>42979</v>
      </c>
      <c r="M168" s="11">
        <v>43100</v>
      </c>
      <c r="N168" s="61" t="s">
        <v>21</v>
      </c>
      <c r="O168" s="25" t="s">
        <v>16</v>
      </c>
    </row>
    <row r="169" spans="1:15" s="15" customFormat="1" ht="36" customHeight="1" x14ac:dyDescent="0.25">
      <c r="A169" s="26" t="s">
        <v>574</v>
      </c>
      <c r="B169" s="26" t="s">
        <v>70</v>
      </c>
      <c r="C169" s="26" t="s">
        <v>66</v>
      </c>
      <c r="D169" s="34" t="s">
        <v>527</v>
      </c>
      <c r="E169" s="17" t="s">
        <v>40</v>
      </c>
      <c r="F169" s="25">
        <v>642</v>
      </c>
      <c r="G169" s="61" t="s">
        <v>27</v>
      </c>
      <c r="H169" s="61" t="s">
        <v>24</v>
      </c>
      <c r="I169" s="3">
        <v>71176000000</v>
      </c>
      <c r="J169" s="61" t="s">
        <v>26</v>
      </c>
      <c r="K169" s="2">
        <v>918.18200000000002</v>
      </c>
      <c r="L169" s="11">
        <v>42979</v>
      </c>
      <c r="M169" s="11">
        <v>43100</v>
      </c>
      <c r="N169" s="61" t="s">
        <v>21</v>
      </c>
      <c r="O169" s="25" t="s">
        <v>16</v>
      </c>
    </row>
    <row r="170" spans="1:15" s="15" customFormat="1" ht="36" customHeight="1" x14ac:dyDescent="0.25">
      <c r="A170" s="26" t="s">
        <v>575</v>
      </c>
      <c r="B170" s="26" t="s">
        <v>208</v>
      </c>
      <c r="C170" s="26" t="s">
        <v>403</v>
      </c>
      <c r="D170" s="34" t="s">
        <v>291</v>
      </c>
      <c r="E170" s="17" t="s">
        <v>40</v>
      </c>
      <c r="F170" s="25">
        <v>642</v>
      </c>
      <c r="G170" s="61" t="s">
        <v>25</v>
      </c>
      <c r="H170" s="61">
        <v>1</v>
      </c>
      <c r="I170" s="3">
        <v>71176000000</v>
      </c>
      <c r="J170" s="61" t="s">
        <v>26</v>
      </c>
      <c r="K170" s="2">
        <v>2300</v>
      </c>
      <c r="L170" s="11">
        <v>42979</v>
      </c>
      <c r="M170" s="11">
        <v>43100</v>
      </c>
      <c r="N170" s="61" t="s">
        <v>21</v>
      </c>
      <c r="O170" s="25" t="s">
        <v>16</v>
      </c>
    </row>
    <row r="171" spans="1:15" s="15" customFormat="1" ht="36" customHeight="1" x14ac:dyDescent="0.25">
      <c r="A171" s="26" t="s">
        <v>612</v>
      </c>
      <c r="B171" s="26" t="s">
        <v>73</v>
      </c>
      <c r="C171" s="26" t="s">
        <v>485</v>
      </c>
      <c r="D171" s="34" t="s">
        <v>214</v>
      </c>
      <c r="E171" s="17" t="s">
        <v>40</v>
      </c>
      <c r="F171" s="25">
        <v>642</v>
      </c>
      <c r="G171" s="61" t="s">
        <v>25</v>
      </c>
      <c r="H171" s="61">
        <v>4</v>
      </c>
      <c r="I171" s="3">
        <v>71176000000</v>
      </c>
      <c r="J171" s="61" t="s">
        <v>26</v>
      </c>
      <c r="K171" s="1">
        <v>308.8</v>
      </c>
      <c r="L171" s="11">
        <v>42979</v>
      </c>
      <c r="M171" s="11">
        <v>43070</v>
      </c>
      <c r="N171" s="61" t="s">
        <v>21</v>
      </c>
      <c r="O171" s="25" t="s">
        <v>16</v>
      </c>
    </row>
    <row r="172" spans="1:15" s="15" customFormat="1" ht="36" customHeight="1" x14ac:dyDescent="0.25">
      <c r="A172" s="83" t="s">
        <v>460</v>
      </c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5"/>
    </row>
    <row r="173" spans="1:15" s="15" customFormat="1" ht="36" customHeight="1" x14ac:dyDescent="0.25">
      <c r="A173" s="26" t="s">
        <v>576</v>
      </c>
      <c r="B173" s="25" t="s">
        <v>188</v>
      </c>
      <c r="C173" s="25" t="s">
        <v>486</v>
      </c>
      <c r="D173" s="58" t="s">
        <v>298</v>
      </c>
      <c r="E173" s="17" t="s">
        <v>40</v>
      </c>
      <c r="F173" s="25">
        <v>642</v>
      </c>
      <c r="G173" s="61" t="s">
        <v>25</v>
      </c>
      <c r="H173" s="61">
        <v>1</v>
      </c>
      <c r="I173" s="3">
        <v>71176000000</v>
      </c>
      <c r="J173" s="61" t="s">
        <v>26</v>
      </c>
      <c r="K173" s="2">
        <v>184.78800000000001</v>
      </c>
      <c r="L173" s="11">
        <v>43009</v>
      </c>
      <c r="M173" s="11">
        <v>43100</v>
      </c>
      <c r="N173" s="61" t="s">
        <v>21</v>
      </c>
      <c r="O173" s="25" t="s">
        <v>16</v>
      </c>
    </row>
    <row r="174" spans="1:15" s="15" customFormat="1" ht="36" customHeight="1" x14ac:dyDescent="0.25">
      <c r="A174" s="26" t="s">
        <v>577</v>
      </c>
      <c r="B174" s="26" t="s">
        <v>189</v>
      </c>
      <c r="C174" s="19" t="s">
        <v>200</v>
      </c>
      <c r="D174" s="34" t="s">
        <v>487</v>
      </c>
      <c r="E174" s="17" t="s">
        <v>40</v>
      </c>
      <c r="F174" s="25">
        <v>642</v>
      </c>
      <c r="G174" s="61" t="s">
        <v>25</v>
      </c>
      <c r="H174" s="61" t="s">
        <v>24</v>
      </c>
      <c r="I174" s="3">
        <v>71176000000</v>
      </c>
      <c r="J174" s="61" t="s">
        <v>26</v>
      </c>
      <c r="K174" s="2">
        <v>1000</v>
      </c>
      <c r="L174" s="11">
        <v>43009</v>
      </c>
      <c r="M174" s="11">
        <v>43100</v>
      </c>
      <c r="N174" s="61" t="s">
        <v>21</v>
      </c>
      <c r="O174" s="25" t="s">
        <v>16</v>
      </c>
    </row>
    <row r="175" spans="1:15" s="15" customFormat="1" ht="43.5" customHeight="1" x14ac:dyDescent="0.25">
      <c r="A175" s="26" t="s">
        <v>578</v>
      </c>
      <c r="B175" s="26" t="s">
        <v>211</v>
      </c>
      <c r="C175" s="26" t="s">
        <v>210</v>
      </c>
      <c r="D175" s="34" t="s">
        <v>488</v>
      </c>
      <c r="E175" s="17" t="s">
        <v>40</v>
      </c>
      <c r="F175" s="25">
        <v>876</v>
      </c>
      <c r="G175" s="61" t="s">
        <v>27</v>
      </c>
      <c r="H175" s="61">
        <v>1</v>
      </c>
      <c r="I175" s="3">
        <v>71176000000</v>
      </c>
      <c r="J175" s="61" t="s">
        <v>26</v>
      </c>
      <c r="K175" s="2">
        <v>354</v>
      </c>
      <c r="L175" s="11">
        <v>43009</v>
      </c>
      <c r="M175" s="11">
        <v>43100</v>
      </c>
      <c r="N175" s="61" t="s">
        <v>21</v>
      </c>
      <c r="O175" s="25" t="s">
        <v>16</v>
      </c>
    </row>
    <row r="176" spans="1:15" s="15" customFormat="1" ht="36" customHeight="1" x14ac:dyDescent="0.25">
      <c r="A176" s="26" t="s">
        <v>579</v>
      </c>
      <c r="B176" s="26" t="s">
        <v>70</v>
      </c>
      <c r="C176" s="26" t="s">
        <v>66</v>
      </c>
      <c r="D176" s="34" t="s">
        <v>461</v>
      </c>
      <c r="E176" s="17" t="s">
        <v>40</v>
      </c>
      <c r="F176" s="25">
        <v>876</v>
      </c>
      <c r="G176" s="61" t="s">
        <v>27</v>
      </c>
      <c r="H176" s="61">
        <v>1</v>
      </c>
      <c r="I176" s="3">
        <v>71176000000</v>
      </c>
      <c r="J176" s="61" t="s">
        <v>26</v>
      </c>
      <c r="K176" s="1">
        <v>166.387</v>
      </c>
      <c r="L176" s="11">
        <v>43011</v>
      </c>
      <c r="M176" s="11">
        <v>43070</v>
      </c>
      <c r="N176" s="61" t="s">
        <v>21</v>
      </c>
      <c r="O176" s="25" t="s">
        <v>16</v>
      </c>
    </row>
    <row r="177" spans="1:15" s="15" customFormat="1" ht="36" customHeight="1" x14ac:dyDescent="0.25">
      <c r="A177" s="26" t="s">
        <v>580</v>
      </c>
      <c r="B177" s="26" t="s">
        <v>353</v>
      </c>
      <c r="C177" s="26" t="s">
        <v>352</v>
      </c>
      <c r="D177" s="34" t="s">
        <v>499</v>
      </c>
      <c r="E177" s="17" t="s">
        <v>40</v>
      </c>
      <c r="F177" s="25">
        <v>642</v>
      </c>
      <c r="G177" s="61" t="s">
        <v>25</v>
      </c>
      <c r="H177" s="61" t="s">
        <v>24</v>
      </c>
      <c r="I177" s="3">
        <v>71176000000</v>
      </c>
      <c r="J177" s="61" t="s">
        <v>355</v>
      </c>
      <c r="K177" s="1">
        <v>115.64</v>
      </c>
      <c r="L177" s="11">
        <v>43013</v>
      </c>
      <c r="M177" s="11">
        <v>43070</v>
      </c>
      <c r="N177" s="61" t="s">
        <v>21</v>
      </c>
      <c r="O177" s="25" t="s">
        <v>16</v>
      </c>
    </row>
    <row r="178" spans="1:15" s="51" customFormat="1" ht="36" customHeight="1" x14ac:dyDescent="0.25">
      <c r="A178" s="26" t="s">
        <v>581</v>
      </c>
      <c r="B178" s="19" t="s">
        <v>295</v>
      </c>
      <c r="C178" s="19" t="s">
        <v>292</v>
      </c>
      <c r="D178" s="34" t="s">
        <v>290</v>
      </c>
      <c r="E178" s="17" t="s">
        <v>40</v>
      </c>
      <c r="F178" s="61">
        <v>642</v>
      </c>
      <c r="G178" s="61" t="s">
        <v>25</v>
      </c>
      <c r="H178" s="61">
        <v>1</v>
      </c>
      <c r="I178" s="27">
        <v>71176000000</v>
      </c>
      <c r="J178" s="61" t="s">
        <v>26</v>
      </c>
      <c r="K178" s="2">
        <v>3960</v>
      </c>
      <c r="L178" s="11">
        <v>43009</v>
      </c>
      <c r="M178" s="11">
        <v>43100</v>
      </c>
      <c r="N178" s="61" t="s">
        <v>21</v>
      </c>
      <c r="O178" s="61" t="s">
        <v>28</v>
      </c>
    </row>
    <row r="179" spans="1:15" s="15" customFormat="1" ht="36" customHeight="1" x14ac:dyDescent="0.25">
      <c r="A179" s="26" t="s">
        <v>582</v>
      </c>
      <c r="B179" s="26" t="s">
        <v>191</v>
      </c>
      <c r="C179" s="26" t="s">
        <v>190</v>
      </c>
      <c r="D179" s="34" t="s">
        <v>366</v>
      </c>
      <c r="E179" s="17" t="s">
        <v>40</v>
      </c>
      <c r="F179" s="25">
        <v>168</v>
      </c>
      <c r="G179" s="61" t="s">
        <v>347</v>
      </c>
      <c r="H179" s="61">
        <v>120</v>
      </c>
      <c r="I179" s="3">
        <v>71176000000</v>
      </c>
      <c r="J179" s="61" t="s">
        <v>26</v>
      </c>
      <c r="K179" s="1">
        <v>5564.28</v>
      </c>
      <c r="L179" s="11">
        <v>43009</v>
      </c>
      <c r="M179" s="11">
        <v>43070</v>
      </c>
      <c r="N179" s="61" t="s">
        <v>21</v>
      </c>
      <c r="O179" s="25" t="s">
        <v>16</v>
      </c>
    </row>
    <row r="180" spans="1:15" s="15" customFormat="1" ht="36" customHeight="1" x14ac:dyDescent="0.25">
      <c r="A180" s="26" t="s">
        <v>583</v>
      </c>
      <c r="B180" s="19" t="s">
        <v>73</v>
      </c>
      <c r="C180" s="19" t="s">
        <v>203</v>
      </c>
      <c r="D180" s="34" t="s">
        <v>489</v>
      </c>
      <c r="E180" s="17" t="s">
        <v>40</v>
      </c>
      <c r="F180" s="61">
        <v>642</v>
      </c>
      <c r="G180" s="61" t="s">
        <v>25</v>
      </c>
      <c r="H180" s="61">
        <v>4</v>
      </c>
      <c r="I180" s="27">
        <v>71176000000</v>
      </c>
      <c r="J180" s="61" t="s">
        <v>26</v>
      </c>
      <c r="K180" s="2">
        <v>135.43154000000001</v>
      </c>
      <c r="L180" s="11">
        <v>43010</v>
      </c>
      <c r="M180" s="11">
        <v>43070</v>
      </c>
      <c r="N180" s="61" t="s">
        <v>21</v>
      </c>
      <c r="O180" s="61" t="s">
        <v>16</v>
      </c>
    </row>
    <row r="181" spans="1:15" s="15" customFormat="1" ht="36" customHeight="1" x14ac:dyDescent="0.25">
      <c r="A181" s="26" t="s">
        <v>584</v>
      </c>
      <c r="B181" s="61" t="s">
        <v>288</v>
      </c>
      <c r="C181" s="61" t="s">
        <v>490</v>
      </c>
      <c r="D181" s="34" t="s">
        <v>462</v>
      </c>
      <c r="E181" s="17" t="s">
        <v>40</v>
      </c>
      <c r="F181" s="61">
        <v>642</v>
      </c>
      <c r="G181" s="61" t="s">
        <v>25</v>
      </c>
      <c r="H181" s="61" t="s">
        <v>24</v>
      </c>
      <c r="I181" s="27">
        <v>71176000000</v>
      </c>
      <c r="J181" s="61" t="s">
        <v>26</v>
      </c>
      <c r="K181" s="2">
        <v>100</v>
      </c>
      <c r="L181" s="11">
        <v>43043</v>
      </c>
      <c r="M181" s="11">
        <v>43368</v>
      </c>
      <c r="N181" s="61" t="s">
        <v>21</v>
      </c>
      <c r="O181" s="61" t="s">
        <v>16</v>
      </c>
    </row>
    <row r="182" spans="1:15" s="15" customFormat="1" ht="36" customHeight="1" x14ac:dyDescent="0.25">
      <c r="A182" s="26" t="s">
        <v>585</v>
      </c>
      <c r="B182" s="61" t="s">
        <v>53</v>
      </c>
      <c r="C182" s="61" t="s">
        <v>135</v>
      </c>
      <c r="D182" s="34" t="s">
        <v>528</v>
      </c>
      <c r="E182" s="17" t="s">
        <v>40</v>
      </c>
      <c r="F182" s="61">
        <v>642</v>
      </c>
      <c r="G182" s="61" t="s">
        <v>25</v>
      </c>
      <c r="H182" s="61" t="s">
        <v>24</v>
      </c>
      <c r="I182" s="27">
        <v>71176000000</v>
      </c>
      <c r="J182" s="61" t="s">
        <v>26</v>
      </c>
      <c r="K182" s="2">
        <v>100</v>
      </c>
      <c r="L182" s="11">
        <v>43044</v>
      </c>
      <c r="M182" s="11">
        <v>43070</v>
      </c>
      <c r="N182" s="61" t="s">
        <v>21</v>
      </c>
      <c r="O182" s="61" t="s">
        <v>16</v>
      </c>
    </row>
    <row r="183" spans="1:15" s="15" customFormat="1" ht="36" customHeight="1" x14ac:dyDescent="0.25">
      <c r="A183" s="26" t="s">
        <v>586</v>
      </c>
      <c r="B183" s="26" t="s">
        <v>73</v>
      </c>
      <c r="C183" s="26" t="s">
        <v>132</v>
      </c>
      <c r="D183" s="34" t="s">
        <v>108</v>
      </c>
      <c r="E183" s="17" t="s">
        <v>40</v>
      </c>
      <c r="F183" s="25">
        <v>642</v>
      </c>
      <c r="G183" s="61" t="s">
        <v>25</v>
      </c>
      <c r="H183" s="33">
        <v>1400</v>
      </c>
      <c r="I183" s="3">
        <v>71176000000</v>
      </c>
      <c r="J183" s="61" t="s">
        <v>26</v>
      </c>
      <c r="K183" s="2">
        <v>1043</v>
      </c>
      <c r="L183" s="11">
        <v>42921</v>
      </c>
      <c r="M183" s="11">
        <v>43070</v>
      </c>
      <c r="N183" s="61" t="s">
        <v>111</v>
      </c>
      <c r="O183" s="25" t="s">
        <v>28</v>
      </c>
    </row>
    <row r="184" spans="1:15" s="15" customFormat="1" ht="36" customHeight="1" x14ac:dyDescent="0.25">
      <c r="A184" s="26" t="s">
        <v>587</v>
      </c>
      <c r="B184" s="26" t="s">
        <v>491</v>
      </c>
      <c r="C184" s="26" t="s">
        <v>197</v>
      </c>
      <c r="D184" s="48" t="s">
        <v>465</v>
      </c>
      <c r="E184" s="17" t="s">
        <v>40</v>
      </c>
      <c r="F184" s="61">
        <v>116</v>
      </c>
      <c r="G184" s="61" t="s">
        <v>492</v>
      </c>
      <c r="H184" s="61">
        <v>270</v>
      </c>
      <c r="I184" s="27">
        <v>71176000000</v>
      </c>
      <c r="J184" s="61" t="s">
        <v>26</v>
      </c>
      <c r="K184" s="2">
        <v>828.36</v>
      </c>
      <c r="L184" s="11">
        <v>43040</v>
      </c>
      <c r="M184" s="11">
        <v>43070</v>
      </c>
      <c r="N184" s="61" t="s">
        <v>21</v>
      </c>
      <c r="O184" s="25" t="s">
        <v>16</v>
      </c>
    </row>
    <row r="185" spans="1:15" s="15" customFormat="1" ht="36" customHeight="1" x14ac:dyDescent="0.25">
      <c r="A185" s="26" t="s">
        <v>588</v>
      </c>
      <c r="B185" s="26" t="s">
        <v>55</v>
      </c>
      <c r="C185" s="26" t="s">
        <v>206</v>
      </c>
      <c r="D185" s="38" t="s">
        <v>468</v>
      </c>
      <c r="E185" s="17" t="s">
        <v>40</v>
      </c>
      <c r="F185" s="25">
        <v>876</v>
      </c>
      <c r="G185" s="61" t="s">
        <v>27</v>
      </c>
      <c r="H185" s="61" t="s">
        <v>24</v>
      </c>
      <c r="I185" s="3">
        <v>71176000000</v>
      </c>
      <c r="J185" s="61" t="s">
        <v>26</v>
      </c>
      <c r="K185" s="1">
        <v>253.16379000000001</v>
      </c>
      <c r="L185" s="11">
        <v>43040</v>
      </c>
      <c r="M185" s="11">
        <v>43070</v>
      </c>
      <c r="N185" s="61" t="s">
        <v>21</v>
      </c>
      <c r="O185" s="25" t="s">
        <v>16</v>
      </c>
    </row>
    <row r="186" spans="1:15" s="15" customFormat="1" ht="36" customHeight="1" x14ac:dyDescent="0.25">
      <c r="A186" s="26" t="s">
        <v>589</v>
      </c>
      <c r="B186" s="19" t="s">
        <v>73</v>
      </c>
      <c r="C186" s="19" t="s">
        <v>494</v>
      </c>
      <c r="D186" s="34" t="s">
        <v>493</v>
      </c>
      <c r="E186" s="17" t="s">
        <v>40</v>
      </c>
      <c r="F186" s="61">
        <v>642</v>
      </c>
      <c r="G186" s="61" t="s">
        <v>25</v>
      </c>
      <c r="H186" s="61">
        <v>3</v>
      </c>
      <c r="I186" s="27">
        <v>71176000000</v>
      </c>
      <c r="J186" s="61" t="s">
        <v>26</v>
      </c>
      <c r="K186" s="2">
        <v>498.21</v>
      </c>
      <c r="L186" s="11">
        <v>43040</v>
      </c>
      <c r="M186" s="11">
        <v>43070</v>
      </c>
      <c r="N186" s="61" t="s">
        <v>21</v>
      </c>
      <c r="O186" s="61" t="s">
        <v>16</v>
      </c>
    </row>
    <row r="187" spans="1:15" s="15" customFormat="1" ht="36" customHeight="1" x14ac:dyDescent="0.25">
      <c r="A187" s="26" t="s">
        <v>590</v>
      </c>
      <c r="B187" s="19" t="s">
        <v>73</v>
      </c>
      <c r="C187" s="19" t="s">
        <v>494</v>
      </c>
      <c r="D187" s="48" t="s">
        <v>464</v>
      </c>
      <c r="E187" s="17" t="s">
        <v>40</v>
      </c>
      <c r="F187" s="61">
        <v>642</v>
      </c>
      <c r="G187" s="61" t="s">
        <v>25</v>
      </c>
      <c r="H187" s="61">
        <v>1</v>
      </c>
      <c r="I187" s="27">
        <v>71176000000</v>
      </c>
      <c r="J187" s="61" t="s">
        <v>26</v>
      </c>
      <c r="K187" s="2">
        <v>195.99799999999999</v>
      </c>
      <c r="L187" s="11">
        <v>43040</v>
      </c>
      <c r="M187" s="11">
        <v>43070</v>
      </c>
      <c r="N187" s="61" t="s">
        <v>21</v>
      </c>
      <c r="O187" s="61" t="s">
        <v>16</v>
      </c>
    </row>
    <row r="188" spans="1:15" s="15" customFormat="1" ht="36" customHeight="1" x14ac:dyDescent="0.25">
      <c r="A188" s="26" t="s">
        <v>591</v>
      </c>
      <c r="B188" s="25" t="s">
        <v>209</v>
      </c>
      <c r="C188" s="25" t="s">
        <v>305</v>
      </c>
      <c r="D188" s="48" t="s">
        <v>466</v>
      </c>
      <c r="E188" s="17" t="s">
        <v>40</v>
      </c>
      <c r="F188" s="25">
        <v>876</v>
      </c>
      <c r="G188" s="61" t="s">
        <v>27</v>
      </c>
      <c r="H188" s="61" t="s">
        <v>24</v>
      </c>
      <c r="I188" s="27">
        <v>71176000000</v>
      </c>
      <c r="J188" s="61" t="s">
        <v>26</v>
      </c>
      <c r="K188" s="2">
        <v>150</v>
      </c>
      <c r="L188" s="11">
        <v>43040</v>
      </c>
      <c r="M188" s="11">
        <v>43070</v>
      </c>
      <c r="N188" s="61" t="s">
        <v>21</v>
      </c>
      <c r="O188" s="61" t="s">
        <v>16</v>
      </c>
    </row>
    <row r="189" spans="1:15" s="15" customFormat="1" ht="36" customHeight="1" x14ac:dyDescent="0.25">
      <c r="A189" s="26" t="s">
        <v>592</v>
      </c>
      <c r="B189" s="25" t="s">
        <v>496</v>
      </c>
      <c r="C189" s="25" t="s">
        <v>497</v>
      </c>
      <c r="D189" s="34" t="s">
        <v>495</v>
      </c>
      <c r="E189" s="17" t="s">
        <v>40</v>
      </c>
      <c r="F189" s="25">
        <v>876</v>
      </c>
      <c r="G189" s="61" t="s">
        <v>27</v>
      </c>
      <c r="H189" s="61" t="s">
        <v>24</v>
      </c>
      <c r="I189" s="3">
        <v>71176000000</v>
      </c>
      <c r="J189" s="61" t="s">
        <v>26</v>
      </c>
      <c r="K189" s="2">
        <v>601.96511999999996</v>
      </c>
      <c r="L189" s="11">
        <v>43040</v>
      </c>
      <c r="M189" s="11">
        <v>43435</v>
      </c>
      <c r="N189" s="61" t="s">
        <v>21</v>
      </c>
      <c r="O189" s="25" t="s">
        <v>16</v>
      </c>
    </row>
    <row r="190" spans="1:15" s="15" customFormat="1" ht="36" customHeight="1" x14ac:dyDescent="0.25">
      <c r="A190" s="26" t="s">
        <v>593</v>
      </c>
      <c r="B190" s="26" t="s">
        <v>186</v>
      </c>
      <c r="C190" s="26" t="s">
        <v>187</v>
      </c>
      <c r="D190" s="16" t="s">
        <v>467</v>
      </c>
      <c r="E190" s="17" t="s">
        <v>40</v>
      </c>
      <c r="F190" s="17">
        <v>362</v>
      </c>
      <c r="G190" s="61" t="s">
        <v>498</v>
      </c>
      <c r="H190" s="33">
        <v>12</v>
      </c>
      <c r="I190" s="3">
        <v>71174000000</v>
      </c>
      <c r="J190" s="61" t="s">
        <v>299</v>
      </c>
      <c r="K190" s="2">
        <v>396</v>
      </c>
      <c r="L190" s="11">
        <v>43040</v>
      </c>
      <c r="M190" s="11">
        <v>43435</v>
      </c>
      <c r="N190" s="61" t="s">
        <v>21</v>
      </c>
      <c r="O190" s="25" t="s">
        <v>16</v>
      </c>
    </row>
    <row r="191" spans="1:15" s="15" customFormat="1" ht="36" customHeight="1" x14ac:dyDescent="0.25">
      <c r="A191" s="26" t="s">
        <v>594</v>
      </c>
      <c r="B191" s="26" t="s">
        <v>70</v>
      </c>
      <c r="C191" s="26" t="s">
        <v>66</v>
      </c>
      <c r="D191" s="16" t="s">
        <v>470</v>
      </c>
      <c r="E191" s="17" t="s">
        <v>40</v>
      </c>
      <c r="F191" s="25">
        <v>876</v>
      </c>
      <c r="G191" s="61" t="s">
        <v>27</v>
      </c>
      <c r="H191" s="61" t="s">
        <v>24</v>
      </c>
      <c r="I191" s="27">
        <v>71176000000</v>
      </c>
      <c r="J191" s="61" t="s">
        <v>26</v>
      </c>
      <c r="K191" s="2">
        <v>203.03138999999999</v>
      </c>
      <c r="L191" s="11">
        <v>43040</v>
      </c>
      <c r="M191" s="11">
        <v>43435</v>
      </c>
      <c r="N191" s="61" t="s">
        <v>21</v>
      </c>
      <c r="O191" s="25" t="s">
        <v>16</v>
      </c>
    </row>
    <row r="192" spans="1:15" s="15" customFormat="1" ht="36" customHeight="1" x14ac:dyDescent="0.25">
      <c r="A192" s="26" t="s">
        <v>595</v>
      </c>
      <c r="B192" s="26" t="s">
        <v>186</v>
      </c>
      <c r="C192" s="26" t="s">
        <v>187</v>
      </c>
      <c r="D192" s="34" t="s">
        <v>300</v>
      </c>
      <c r="E192" s="17" t="s">
        <v>40</v>
      </c>
      <c r="F192" s="61">
        <v>642</v>
      </c>
      <c r="G192" s="61" t="s">
        <v>25</v>
      </c>
      <c r="H192" s="61" t="s">
        <v>24</v>
      </c>
      <c r="I192" s="3">
        <v>71174000000</v>
      </c>
      <c r="J192" s="61" t="s">
        <v>299</v>
      </c>
      <c r="K192" s="2">
        <v>240</v>
      </c>
      <c r="L192" s="11">
        <v>43070</v>
      </c>
      <c r="M192" s="11">
        <v>43435</v>
      </c>
      <c r="N192" s="61" t="s">
        <v>21</v>
      </c>
      <c r="O192" s="25" t="s">
        <v>16</v>
      </c>
    </row>
    <row r="193" spans="1:15" s="15" customFormat="1" ht="36" customHeight="1" x14ac:dyDescent="0.25">
      <c r="A193" s="26" t="s">
        <v>596</v>
      </c>
      <c r="B193" s="26" t="s">
        <v>73</v>
      </c>
      <c r="C193" s="26" t="s">
        <v>333</v>
      </c>
      <c r="D193" s="48" t="s">
        <v>500</v>
      </c>
      <c r="E193" s="17" t="s">
        <v>40</v>
      </c>
      <c r="F193" s="61">
        <v>642</v>
      </c>
      <c r="G193" s="61" t="s">
        <v>25</v>
      </c>
      <c r="H193" s="61">
        <v>60</v>
      </c>
      <c r="I193" s="27">
        <v>71176000000</v>
      </c>
      <c r="J193" s="61" t="s">
        <v>26</v>
      </c>
      <c r="K193" s="1">
        <v>331.30489999999998</v>
      </c>
      <c r="L193" s="11">
        <v>43070</v>
      </c>
      <c r="M193" s="11">
        <v>43435</v>
      </c>
      <c r="N193" s="61" t="s">
        <v>21</v>
      </c>
      <c r="O193" s="25" t="s">
        <v>16</v>
      </c>
    </row>
    <row r="194" spans="1:15" s="15" customFormat="1" ht="36" customHeight="1" x14ac:dyDescent="0.25">
      <c r="A194" s="26" t="s">
        <v>597</v>
      </c>
      <c r="B194" s="26" t="s">
        <v>353</v>
      </c>
      <c r="C194" s="26" t="s">
        <v>352</v>
      </c>
      <c r="D194" s="34" t="s">
        <v>463</v>
      </c>
      <c r="E194" s="17" t="s">
        <v>40</v>
      </c>
      <c r="F194" s="25">
        <v>876</v>
      </c>
      <c r="G194" s="61" t="s">
        <v>27</v>
      </c>
      <c r="H194" s="61" t="s">
        <v>24</v>
      </c>
      <c r="I194" s="27">
        <v>45000000000</v>
      </c>
      <c r="J194" s="61" t="s">
        <v>355</v>
      </c>
      <c r="K194" s="1">
        <v>106</v>
      </c>
      <c r="L194" s="11">
        <v>43070</v>
      </c>
      <c r="M194" s="11">
        <v>43070</v>
      </c>
      <c r="N194" s="61" t="s">
        <v>21</v>
      </c>
      <c r="O194" s="25" t="s">
        <v>16</v>
      </c>
    </row>
    <row r="195" spans="1:15" s="15" customFormat="1" ht="36" customHeight="1" x14ac:dyDescent="0.25">
      <c r="A195" s="26" t="s">
        <v>598</v>
      </c>
      <c r="B195" s="25" t="s">
        <v>70</v>
      </c>
      <c r="C195" s="25" t="s">
        <v>260</v>
      </c>
      <c r="D195" s="16" t="s">
        <v>501</v>
      </c>
      <c r="E195" s="17" t="s">
        <v>40</v>
      </c>
      <c r="F195" s="61">
        <v>642</v>
      </c>
      <c r="G195" s="61" t="s">
        <v>25</v>
      </c>
      <c r="H195" s="61">
        <v>1</v>
      </c>
      <c r="I195" s="27">
        <v>71176000000</v>
      </c>
      <c r="J195" s="61" t="s">
        <v>26</v>
      </c>
      <c r="K195" s="1">
        <v>152</v>
      </c>
      <c r="L195" s="11">
        <v>43070</v>
      </c>
      <c r="M195" s="11">
        <v>43101</v>
      </c>
      <c r="N195" s="61" t="s">
        <v>21</v>
      </c>
      <c r="O195" s="25" t="s">
        <v>16</v>
      </c>
    </row>
    <row r="196" spans="1:15" s="15" customFormat="1" ht="36" customHeight="1" x14ac:dyDescent="0.25">
      <c r="A196" s="26" t="s">
        <v>599</v>
      </c>
      <c r="B196" s="26" t="s">
        <v>173</v>
      </c>
      <c r="C196" s="26" t="s">
        <v>239</v>
      </c>
      <c r="D196" s="34" t="s">
        <v>259</v>
      </c>
      <c r="E196" s="17" t="s">
        <v>40</v>
      </c>
      <c r="F196" s="25">
        <v>55</v>
      </c>
      <c r="G196" s="61" t="s">
        <v>32</v>
      </c>
      <c r="H196" s="33">
        <v>62674</v>
      </c>
      <c r="I196" s="27">
        <v>71176000000</v>
      </c>
      <c r="J196" s="61" t="s">
        <v>26</v>
      </c>
      <c r="K196" s="1">
        <v>2097.0007999999998</v>
      </c>
      <c r="L196" s="11">
        <v>43070</v>
      </c>
      <c r="M196" s="11">
        <v>44501</v>
      </c>
      <c r="N196" s="61" t="s">
        <v>21</v>
      </c>
      <c r="O196" s="25" t="s">
        <v>16</v>
      </c>
    </row>
    <row r="197" spans="1:15" s="15" customFormat="1" ht="36" customHeight="1" x14ac:dyDescent="0.25">
      <c r="A197" s="26" t="s">
        <v>600</v>
      </c>
      <c r="B197" s="19" t="s">
        <v>502</v>
      </c>
      <c r="C197" s="19" t="s">
        <v>400</v>
      </c>
      <c r="D197" s="34" t="s">
        <v>121</v>
      </c>
      <c r="E197" s="17" t="s">
        <v>40</v>
      </c>
      <c r="F197" s="61">
        <v>642</v>
      </c>
      <c r="G197" s="61" t="s">
        <v>25</v>
      </c>
      <c r="H197" s="61">
        <v>1264</v>
      </c>
      <c r="I197" s="3">
        <v>71176000000</v>
      </c>
      <c r="J197" s="61" t="s">
        <v>26</v>
      </c>
      <c r="K197" s="1">
        <v>498.64</v>
      </c>
      <c r="L197" s="11">
        <v>43070</v>
      </c>
      <c r="M197" s="11">
        <v>43070</v>
      </c>
      <c r="N197" s="61" t="s">
        <v>21</v>
      </c>
      <c r="O197" s="25" t="s">
        <v>16</v>
      </c>
    </row>
    <row r="198" spans="1:15" s="15" customFormat="1" ht="36" customHeight="1" x14ac:dyDescent="0.25">
      <c r="A198" s="26" t="s">
        <v>601</v>
      </c>
      <c r="B198" s="26" t="s">
        <v>173</v>
      </c>
      <c r="C198" s="26" t="s">
        <v>173</v>
      </c>
      <c r="D198" s="34" t="s">
        <v>474</v>
      </c>
      <c r="E198" s="17" t="s">
        <v>40</v>
      </c>
      <c r="F198" s="25">
        <v>55</v>
      </c>
      <c r="G198" s="61" t="s">
        <v>32</v>
      </c>
      <c r="H198" s="61">
        <v>14.4</v>
      </c>
      <c r="I198" s="27">
        <v>45000000000</v>
      </c>
      <c r="J198" s="61" t="s">
        <v>355</v>
      </c>
      <c r="K198" s="1">
        <f>21.5*11</f>
        <v>236.5</v>
      </c>
      <c r="L198" s="11">
        <v>43070</v>
      </c>
      <c r="M198" s="11">
        <v>43374</v>
      </c>
      <c r="N198" s="61" t="s">
        <v>21</v>
      </c>
      <c r="O198" s="25" t="s">
        <v>16</v>
      </c>
    </row>
    <row r="199" spans="1:15" s="15" customFormat="1" ht="36" customHeight="1" x14ac:dyDescent="0.25">
      <c r="A199" s="26" t="s">
        <v>602</v>
      </c>
      <c r="B199" s="19" t="s">
        <v>73</v>
      </c>
      <c r="C199" s="19" t="s">
        <v>132</v>
      </c>
      <c r="D199" s="16" t="s">
        <v>503</v>
      </c>
      <c r="E199" s="17" t="s">
        <v>40</v>
      </c>
      <c r="F199" s="61">
        <v>642</v>
      </c>
      <c r="G199" s="61" t="s">
        <v>25</v>
      </c>
      <c r="H199" s="61">
        <v>12</v>
      </c>
      <c r="I199" s="27">
        <v>71176000000</v>
      </c>
      <c r="J199" s="61" t="s">
        <v>26</v>
      </c>
      <c r="K199" s="1">
        <v>306</v>
      </c>
      <c r="L199" s="11">
        <v>43070</v>
      </c>
      <c r="M199" s="11">
        <v>43070</v>
      </c>
      <c r="N199" s="61" t="s">
        <v>21</v>
      </c>
      <c r="O199" s="25" t="s">
        <v>16</v>
      </c>
    </row>
    <row r="200" spans="1:15" s="15" customFormat="1" ht="36" customHeight="1" x14ac:dyDescent="0.25">
      <c r="A200" s="26" t="s">
        <v>603</v>
      </c>
      <c r="B200" s="26" t="s">
        <v>173</v>
      </c>
      <c r="C200" s="26" t="s">
        <v>239</v>
      </c>
      <c r="D200" s="16" t="s">
        <v>504</v>
      </c>
      <c r="E200" s="17" t="s">
        <v>40</v>
      </c>
      <c r="F200" s="25">
        <v>55</v>
      </c>
      <c r="G200" s="61" t="s">
        <v>32</v>
      </c>
      <c r="H200" s="33">
        <f>1251+3727</f>
        <v>4978</v>
      </c>
      <c r="I200" s="27">
        <v>71176000000</v>
      </c>
      <c r="J200" s="61" t="s">
        <v>26</v>
      </c>
      <c r="K200" s="1">
        <v>5529.6676399999997</v>
      </c>
      <c r="L200" s="11">
        <v>43070</v>
      </c>
      <c r="M200" s="11">
        <v>60845</v>
      </c>
      <c r="N200" s="61" t="s">
        <v>21</v>
      </c>
      <c r="O200" s="25" t="s">
        <v>16</v>
      </c>
    </row>
    <row r="201" spans="1:15" s="15" customFormat="1" ht="36" customHeight="1" x14ac:dyDescent="0.25">
      <c r="A201" s="26" t="s">
        <v>604</v>
      </c>
      <c r="B201" s="26" t="s">
        <v>67</v>
      </c>
      <c r="C201" s="26" t="s">
        <v>162</v>
      </c>
      <c r="D201" s="16" t="s">
        <v>469</v>
      </c>
      <c r="E201" s="17" t="s">
        <v>40</v>
      </c>
      <c r="F201" s="25">
        <v>876</v>
      </c>
      <c r="G201" s="61" t="s">
        <v>27</v>
      </c>
      <c r="H201" s="61" t="s">
        <v>24</v>
      </c>
      <c r="I201" s="27">
        <v>71176000000</v>
      </c>
      <c r="J201" s="61" t="s">
        <v>26</v>
      </c>
      <c r="K201" s="1">
        <v>145.97200000000001</v>
      </c>
      <c r="L201" s="11">
        <v>43070</v>
      </c>
      <c r="M201" s="11">
        <v>43435</v>
      </c>
      <c r="N201" s="61" t="s">
        <v>21</v>
      </c>
      <c r="O201" s="25" t="s">
        <v>16</v>
      </c>
    </row>
    <row r="202" spans="1:15" s="15" customFormat="1" ht="36" customHeight="1" x14ac:dyDescent="0.25">
      <c r="A202" s="26" t="s">
        <v>605</v>
      </c>
      <c r="B202" s="26" t="s">
        <v>173</v>
      </c>
      <c r="C202" s="26" t="s">
        <v>239</v>
      </c>
      <c r="D202" s="16" t="s">
        <v>529</v>
      </c>
      <c r="E202" s="17" t="s">
        <v>40</v>
      </c>
      <c r="F202" s="25">
        <v>55</v>
      </c>
      <c r="G202" s="61" t="s">
        <v>32</v>
      </c>
      <c r="H202" s="33">
        <v>276</v>
      </c>
      <c r="I202" s="27">
        <v>71176000000</v>
      </c>
      <c r="J202" s="61" t="s">
        <v>26</v>
      </c>
      <c r="K202" s="1">
        <v>111.58196</v>
      </c>
      <c r="L202" s="11">
        <v>43070</v>
      </c>
      <c r="M202" s="11">
        <v>43617</v>
      </c>
      <c r="N202" s="61" t="s">
        <v>21</v>
      </c>
      <c r="O202" s="25" t="s">
        <v>16</v>
      </c>
    </row>
    <row r="203" spans="1:15" s="15" customFormat="1" ht="36" customHeight="1" x14ac:dyDescent="0.25">
      <c r="A203" s="26" t="s">
        <v>606</v>
      </c>
      <c r="B203" s="26" t="s">
        <v>175</v>
      </c>
      <c r="C203" s="25" t="s">
        <v>505</v>
      </c>
      <c r="D203" s="16" t="s">
        <v>473</v>
      </c>
      <c r="E203" s="17" t="s">
        <v>40</v>
      </c>
      <c r="F203" s="25">
        <v>233</v>
      </c>
      <c r="G203" s="61" t="s">
        <v>35</v>
      </c>
      <c r="H203" s="33">
        <v>1348.01</v>
      </c>
      <c r="I203" s="27">
        <v>71176000000</v>
      </c>
      <c r="J203" s="61" t="s">
        <v>26</v>
      </c>
      <c r="K203" s="1">
        <v>2924.1580300000001</v>
      </c>
      <c r="L203" s="11">
        <v>43070</v>
      </c>
      <c r="M203" s="11">
        <v>43465</v>
      </c>
      <c r="N203" s="61" t="s">
        <v>21</v>
      </c>
      <c r="O203" s="25" t="s">
        <v>16</v>
      </c>
    </row>
    <row r="204" spans="1:15" s="15" customFormat="1" ht="36" customHeight="1" x14ac:dyDescent="0.25">
      <c r="A204" s="26" t="s">
        <v>607</v>
      </c>
      <c r="B204" s="26" t="s">
        <v>161</v>
      </c>
      <c r="C204" s="26" t="s">
        <v>178</v>
      </c>
      <c r="D204" s="50" t="s">
        <v>472</v>
      </c>
      <c r="E204" s="17" t="s">
        <v>40</v>
      </c>
      <c r="F204" s="61">
        <v>642</v>
      </c>
      <c r="G204" s="61" t="s">
        <v>25</v>
      </c>
      <c r="H204" s="61">
        <v>11</v>
      </c>
      <c r="I204" s="27">
        <v>71176000000</v>
      </c>
      <c r="J204" s="61" t="s">
        <v>26</v>
      </c>
      <c r="K204" s="1">
        <v>878.93602999999996</v>
      </c>
      <c r="L204" s="11">
        <v>43070</v>
      </c>
      <c r="M204" s="11">
        <v>43435</v>
      </c>
      <c r="N204" s="61" t="s">
        <v>21</v>
      </c>
      <c r="O204" s="25" t="s">
        <v>16</v>
      </c>
    </row>
    <row r="205" spans="1:15" s="15" customFormat="1" ht="36" customHeight="1" x14ac:dyDescent="0.25">
      <c r="A205" s="26" t="s">
        <v>608</v>
      </c>
      <c r="B205" s="25" t="s">
        <v>496</v>
      </c>
      <c r="C205" s="25" t="s">
        <v>497</v>
      </c>
      <c r="D205" s="16" t="s">
        <v>471</v>
      </c>
      <c r="E205" s="17" t="s">
        <v>40</v>
      </c>
      <c r="F205" s="61">
        <v>362</v>
      </c>
      <c r="G205" s="61" t="s">
        <v>498</v>
      </c>
      <c r="H205" s="33">
        <v>12</v>
      </c>
      <c r="I205" s="27">
        <v>71176000000</v>
      </c>
      <c r="J205" s="61" t="s">
        <v>26</v>
      </c>
      <c r="K205" s="1">
        <v>131.01</v>
      </c>
      <c r="L205" s="11">
        <v>43070</v>
      </c>
      <c r="M205" s="11">
        <v>43525</v>
      </c>
      <c r="N205" s="61" t="s">
        <v>21</v>
      </c>
      <c r="O205" s="25" t="s">
        <v>16</v>
      </c>
    </row>
    <row r="206" spans="1:15" s="15" customFormat="1" ht="36" customHeight="1" x14ac:dyDescent="0.25">
      <c r="A206" s="26" t="s">
        <v>609</v>
      </c>
      <c r="B206" s="26" t="s">
        <v>133</v>
      </c>
      <c r="C206" s="26" t="s">
        <v>134</v>
      </c>
      <c r="D206" s="16" t="s">
        <v>506</v>
      </c>
      <c r="E206" s="17" t="s">
        <v>40</v>
      </c>
      <c r="F206" s="25">
        <v>168</v>
      </c>
      <c r="G206" s="61" t="s">
        <v>347</v>
      </c>
      <c r="H206" s="61">
        <v>69</v>
      </c>
      <c r="I206" s="27">
        <v>71176000000</v>
      </c>
      <c r="J206" s="61" t="s">
        <v>26</v>
      </c>
      <c r="K206" s="1">
        <v>349.75589000000002</v>
      </c>
      <c r="L206" s="11">
        <v>43070</v>
      </c>
      <c r="M206" s="11">
        <v>43435</v>
      </c>
      <c r="N206" s="61" t="s">
        <v>21</v>
      </c>
      <c r="O206" s="25" t="s">
        <v>16</v>
      </c>
    </row>
    <row r="207" spans="1:15" s="15" customFormat="1" ht="36" customHeight="1" x14ac:dyDescent="0.25">
      <c r="A207" s="26" t="s">
        <v>610</v>
      </c>
      <c r="B207" s="25" t="s">
        <v>127</v>
      </c>
      <c r="C207" s="25" t="s">
        <v>508</v>
      </c>
      <c r="D207" s="16" t="s">
        <v>507</v>
      </c>
      <c r="E207" s="17" t="s">
        <v>40</v>
      </c>
      <c r="F207" s="61">
        <v>642</v>
      </c>
      <c r="G207" s="61" t="s">
        <v>25</v>
      </c>
      <c r="H207" s="61">
        <v>3</v>
      </c>
      <c r="I207" s="27">
        <v>71176000000</v>
      </c>
      <c r="J207" s="61" t="s">
        <v>26</v>
      </c>
      <c r="K207" s="1">
        <f>60*12</f>
        <v>720</v>
      </c>
      <c r="L207" s="11">
        <v>43070</v>
      </c>
      <c r="M207" s="11">
        <v>43435</v>
      </c>
      <c r="N207" s="61" t="s">
        <v>21</v>
      </c>
      <c r="O207" s="25" t="s">
        <v>16</v>
      </c>
    </row>
    <row r="208" spans="1:15" s="15" customFormat="1" ht="36" customHeight="1" x14ac:dyDescent="0.25">
      <c r="A208" s="26" t="s">
        <v>613</v>
      </c>
      <c r="B208" s="26" t="s">
        <v>476</v>
      </c>
      <c r="C208" s="25" t="s">
        <v>475</v>
      </c>
      <c r="D208" s="16" t="s">
        <v>509</v>
      </c>
      <c r="E208" s="17" t="s">
        <v>40</v>
      </c>
      <c r="F208" s="61">
        <v>642</v>
      </c>
      <c r="G208" s="61" t="s">
        <v>25</v>
      </c>
      <c r="H208" s="61">
        <v>1</v>
      </c>
      <c r="I208" s="27">
        <v>71176000000</v>
      </c>
      <c r="J208" s="61" t="s">
        <v>26</v>
      </c>
      <c r="K208" s="1">
        <v>343</v>
      </c>
      <c r="L208" s="11">
        <v>43070</v>
      </c>
      <c r="M208" s="11">
        <v>43435</v>
      </c>
      <c r="N208" s="61" t="s">
        <v>21</v>
      </c>
      <c r="O208" s="25" t="s">
        <v>16</v>
      </c>
    </row>
    <row r="211" spans="1:22" s="24" customFormat="1" x14ac:dyDescent="0.25">
      <c r="A211" s="8"/>
      <c r="B211" s="8"/>
      <c r="C211" s="8"/>
      <c r="D211" s="13"/>
      <c r="E211" s="18"/>
      <c r="F211" s="8"/>
      <c r="G211" s="8"/>
      <c r="H211" s="12"/>
      <c r="I211" s="8"/>
      <c r="J211" s="8"/>
      <c r="K211" s="8"/>
      <c r="L211" s="30"/>
      <c r="M211" s="8"/>
      <c r="N211" s="30"/>
      <c r="O211" s="8"/>
      <c r="P211" s="32"/>
      <c r="Q211" s="32"/>
      <c r="R211" s="32"/>
      <c r="S211" s="32"/>
      <c r="T211" s="32"/>
      <c r="U211" s="32"/>
      <c r="V211" s="32"/>
    </row>
    <row r="214" spans="1:22" x14ac:dyDescent="0.25">
      <c r="K214" s="57"/>
    </row>
    <row r="215" spans="1:22" s="24" customFormat="1" x14ac:dyDescent="0.25">
      <c r="A215" s="8"/>
      <c r="B215" s="8"/>
      <c r="C215" s="8"/>
      <c r="D215" s="13"/>
      <c r="E215" s="18"/>
      <c r="F215" s="8"/>
      <c r="G215" s="8"/>
      <c r="H215" s="12"/>
      <c r="I215" s="8"/>
      <c r="J215" s="8"/>
      <c r="K215" s="8"/>
      <c r="L215" s="30"/>
      <c r="M215" s="8"/>
      <c r="N215" s="30"/>
      <c r="O215" s="8"/>
      <c r="P215" s="32"/>
      <c r="Q215" s="32"/>
      <c r="R215" s="32"/>
      <c r="S215" s="32"/>
      <c r="T215" s="32"/>
      <c r="U215" s="32"/>
      <c r="V215" s="32"/>
    </row>
  </sheetData>
  <mergeCells count="26">
    <mergeCell ref="F7:H7"/>
    <mergeCell ref="M1:O1"/>
    <mergeCell ref="M2:O2"/>
    <mergeCell ref="M3:O3"/>
    <mergeCell ref="M4:O4"/>
    <mergeCell ref="A5:O5"/>
    <mergeCell ref="F8:K8"/>
    <mergeCell ref="F9:K9"/>
    <mergeCell ref="F11:I11"/>
    <mergeCell ref="F12:G12"/>
    <mergeCell ref="A13:A15"/>
    <mergeCell ref="B13:B15"/>
    <mergeCell ref="C13:C15"/>
    <mergeCell ref="D13:M13"/>
    <mergeCell ref="E14:E15"/>
    <mergeCell ref="F14:G14"/>
    <mergeCell ref="A127:O127"/>
    <mergeCell ref="A172:O172"/>
    <mergeCell ref="H14:H15"/>
    <mergeCell ref="I14:J14"/>
    <mergeCell ref="K14:K15"/>
    <mergeCell ref="L14:M14"/>
    <mergeCell ref="A65:O65"/>
    <mergeCell ref="N13:N15"/>
    <mergeCell ref="O13:O14"/>
    <mergeCell ref="D14:D15"/>
  </mergeCells>
  <hyperlinks>
    <hyperlink ref="F10" r:id="rId1"/>
  </hyperlinks>
  <pageMargins left="0.39370078740157483" right="0.19685039370078741" top="0.43307086614173229" bottom="0.43307086614173229" header="0.31496062992125984" footer="0.31496062992125984"/>
  <pageSetup paperSize="9"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Иванина Татьяна Васильевна</dc:creator>
  <cp:lastModifiedBy>Остроухова Елена Валерьевна</cp:lastModifiedBy>
  <cp:lastPrinted>2018-02-09T09:21:46Z</cp:lastPrinted>
  <dcterms:created xsi:type="dcterms:W3CDTF">2012-11-16T06:13:17Z</dcterms:created>
  <dcterms:modified xsi:type="dcterms:W3CDTF">2018-02-09T09:44:47Z</dcterms:modified>
</cp:coreProperties>
</file>